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3"/>
  <workbookPr defaultThemeVersion="166925"/>
  <mc:AlternateContent xmlns:mc="http://schemas.openxmlformats.org/markup-compatibility/2006">
    <mc:Choice Requires="x15">
      <x15ac:absPath xmlns:x15ac="http://schemas.microsoft.com/office/spreadsheetml/2010/11/ac" url="/Users/aimee/PythonScripts/Data/TRTs/"/>
    </mc:Choice>
  </mc:AlternateContent>
  <xr:revisionPtr revIDLastSave="0" documentId="13_ncr:1_{7654E449-76A1-5344-9F76-99A5C43B5474}" xr6:coauthVersionLast="46" xr6:coauthVersionMax="46" xr10:uidLastSave="{00000000-0000-0000-0000-000000000000}"/>
  <bookViews>
    <workbookView xWindow="-37360" yWindow="700" windowWidth="33060" windowHeight="13880" activeTab="1" xr2:uid="{298DA761-AF03-484E-8B8B-4BB443DA228F}"/>
  </bookViews>
  <sheets>
    <sheet name="Spacecraft Yaw Flips" sheetId="3" r:id="rId1"/>
    <sheet name="Major Spacecraft Activities" sheetId="4" r:id="rId2"/>
    <sheet name="Major Instrument Activities" sheetId="2"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7" i="4" l="1"/>
  <c r="E72" i="4"/>
  <c r="E71" i="4"/>
  <c r="E75" i="4"/>
  <c r="E78" i="4"/>
  <c r="E76" i="4"/>
  <c r="E74" i="4"/>
  <c r="E73" i="4"/>
  <c r="E11" i="4" l="1"/>
  <c r="E61" i="4" l="1"/>
  <c r="E60" i="4"/>
  <c r="E59" i="4"/>
  <c r="E58" i="4"/>
  <c r="E57" i="4"/>
  <c r="E56" i="4"/>
  <c r="E55" i="4"/>
  <c r="E54" i="4"/>
  <c r="E49" i="4" l="1"/>
  <c r="E47" i="4"/>
  <c r="E53" i="4"/>
  <c r="E52" i="4"/>
  <c r="E51" i="4"/>
  <c r="E50" i="4"/>
  <c r="E48" i="4"/>
  <c r="E46" i="4"/>
  <c r="E45" i="4"/>
  <c r="E44" i="4"/>
  <c r="E43" i="4"/>
  <c r="E42" i="4"/>
  <c r="E41" i="4"/>
  <c r="E40" i="4"/>
  <c r="E39" i="4"/>
  <c r="E37" i="4"/>
  <c r="E36" i="4"/>
  <c r="E34" i="4"/>
  <c r="E33" i="4"/>
  <c r="E32" i="4"/>
  <c r="E31" i="4"/>
  <c r="E30" i="4"/>
  <c r="E29" i="4"/>
  <c r="E28" i="4"/>
  <c r="E27" i="4"/>
  <c r="E26" i="4"/>
  <c r="E25" i="4"/>
  <c r="E24" i="4"/>
  <c r="E22" i="4"/>
  <c r="E21" i="4"/>
  <c r="E20" i="4"/>
  <c r="E19" i="4"/>
  <c r="E18" i="4"/>
  <c r="E17" i="4"/>
  <c r="E16" i="4"/>
  <c r="E15" i="4"/>
  <c r="E14" i="4"/>
  <c r="E13" i="4"/>
  <c r="E12" i="4"/>
  <c r="E10" i="4"/>
  <c r="E9" i="4"/>
  <c r="E8" i="4"/>
  <c r="E7" i="4"/>
  <c r="E6" i="4"/>
  <c r="E5" i="4"/>
  <c r="E4" i="4"/>
  <c r="E3" i="4"/>
</calcChain>
</file>

<file path=xl/sharedStrings.xml><?xml version="1.0" encoding="utf-8"?>
<sst xmlns="http://schemas.openxmlformats.org/spreadsheetml/2006/main" count="458" uniqueCount="386">
  <si>
    <t>START UTC</t>
  </si>
  <si>
    <t>END UTC</t>
  </si>
  <si>
    <t>ATL03 DELTA_TIME START (seconds)</t>
  </si>
  <si>
    <t>ATL03 DELTA_TIME END (seconds)</t>
  </si>
  <si>
    <t>DURATION (MINUTES)</t>
  </si>
  <si>
    <t>DETAILS</t>
  </si>
  <si>
    <t>'28-Dec-2018 18:53:08'</t>
  </si>
  <si>
    <t>30-Jan-2019 20:09:36'</t>
  </si>
  <si>
    <t>AMCS SET POINT CHANGE</t>
  </si>
  <si>
    <t>12-Mar-2019 17:56:18'</t>
  </si>
  <si>
    <t>03-May-2019 13:31:42'</t>
  </si>
  <si>
    <t>'^ . DMU '</t>
  </si>
  <si>
    <t>19-Jul-2019 16:46:55'</t>
  </si>
  <si>
    <t>'  . DMU '</t>
  </si>
  <si>
    <t>01-Aug-2019 01:21:41'</t>
  </si>
  <si>
    <t>BEGIN VEGETATION OFF-POINTING (RGT 518)</t>
  </si>
  <si>
    <t>'^ -. DMU '</t>
  </si>
  <si>
    <t>'^  . DMU '</t>
  </si>
  <si>
    <t>'07-Sep-2019 01:04:06'</t>
  </si>
  <si>
    <t>'31-Oct-2019 15:34:48'</t>
  </si>
  <si>
    <t>'^ . Inclination Adjust  IA '</t>
  </si>
  <si>
    <t>'^ . SADA mode transition to SAILBOAT '</t>
  </si>
  <si>
    <t>31-Oct-2019 14:20:47'</t>
  </si>
  <si>
    <t>'^ --. DMU '</t>
  </si>
  <si>
    <t>'^ . DMU  '</t>
  </si>
  <si>
    <t>'17-Jan-2020 15:58:22'</t>
  </si>
  <si>
    <t>'17-Jan-2020 17:28:22'</t>
  </si>
  <si>
    <t>'* . PCE reboot CAR all PCEs in standby mode '</t>
  </si>
  <si>
    <t>'^ . DMU and RMM '</t>
  </si>
  <si>
    <t>'^ . DMU RMM '</t>
  </si>
  <si>
    <t>'29-Feb-2020 14:28:02'</t>
  </si>
  <si>
    <t>'29-Feb-2020 15:38:01'</t>
  </si>
  <si>
    <t>'  . Inclination Adjust Maneuver  IA '</t>
  </si>
  <si>
    <t>'09-Mar-2020 01:56:31'</t>
  </si>
  <si>
    <t>'09-Mar-2020 02:21:31'</t>
  </si>
  <si>
    <t>'^ . Solar Array Mode transition SAM to AIRPLANE '</t>
  </si>
  <si>
    <t>Drag Makeup Maneuvers: The user is cautioned to be aware of Drag Make-Up maneuvers (DMUs) which take place
periodically to ensure that ICESat-2 remains in its nominal orbit. The effect of the DMU is not
yet completely modeled by the Precision Orbit Determination (POD) processing, resulting in
geolocated photons that can be significantly in error (commonly causing an error in the vertical
component that can approach -100m). Evidence has shown that when the ICESat-2 spacecraft is
in forward orientation, the presence of the DMU-caused geolocation error exists for a portion
of a single orbit (on the order of 10 granules). When the ICESat-2 spacecraft is in reverse
orientation, the presence of the DMU-caused geolocation error can persist for more than an
entire orbit (15+ granules).</t>
  </si>
  <si>
    <r>
      <t>The Alignment Monitoring and Control System (AMCS) actively keeps the laser spots pointed where the telescope is looking (Neumann et al., 2019).  The AMCS adjusts the Beam Steering Mechanism (BSM) every 20</t>
    </r>
    <r>
      <rPr>
        <vertAlign val="superscript"/>
        <sz val="12"/>
        <color theme="1"/>
        <rFont val="Calibri"/>
        <family val="2"/>
        <scheme val="minor"/>
      </rPr>
      <t>th</t>
    </r>
    <r>
      <rPr>
        <sz val="12"/>
        <color theme="1"/>
        <rFont val="Calibri"/>
        <family val="2"/>
        <scheme val="minor"/>
      </rPr>
      <t> of a second to align the laser spots as closely as possible with the target location, which is known as the AMCS set point.  Periodically, the AMCS set point is adjusted to compensate for slow changes in the alignment system, due to such factor as seasonal changes in the sun-orbit geometry.  These set point changes are sometimes visible as small steps in the altimetry data.</t>
    </r>
  </si>
  <si>
    <t>DATE &amp; TIME</t>
  </si>
  <si>
    <t>The forward orientation (sc_orient == 1 in ATL03) corresponds to ATLAS traveling along the +x coordinate in the ATLAS instrument reference frame (see ATL02).  In this orientation, the weak beams lead the strong beams and a weak beam is on the left edge of the beam pattern (Figure 12‑1). The table below indicates the mapping between ATLAS spots, beam strength, PCE card number, and the ground track designation used on the ATL03 data product when ATLAS is oriented in the forward orientation.</t>
  </si>
  <si>
    <t>The backward orientation (sc_orient == 0 in ATL03) corresponds to ATLAS traveling along the -x coordinate in the ATLAS instrument reference frame (see ATL02).  In this orientation, the strong beams lead the weak beams and a strong beam is on the left edge of the beam pattern (Figure 12-2). The table below indicates the mapping between ATLAS spots, beam strength, PCE card number, and the ground track designation used on the ATL03 data product when ATLAS is oriented in the backward orientation.</t>
  </si>
  <si>
    <t>Yaw Flip to +X orientation (FORWARD)</t>
  </si>
  <si>
    <t>SPACECRAFT ORIENTATION CHANGES</t>
  </si>
  <si>
    <t>Yaw Flip to -X orientation (BACKWARD)</t>
  </si>
  <si>
    <t>16-Oct-2018/23:03:43</t>
  </si>
  <si>
    <t>17-Oct-2018/00:01:43</t>
  </si>
  <si>
    <t>'^ . DMU Mission RGT pointing started '</t>
  </si>
  <si>
    <t>29-Oct-2018/10:26:00</t>
  </si>
  <si>
    <t>29-Oct-2018/11:19:00</t>
  </si>
  <si>
    <t>25-Nov-2018/14:36:12</t>
  </si>
  <si>
    <t>25-Nov-2018/15:30:12</t>
  </si>
  <si>
    <t>'^ . DMU activities '</t>
  </si>
  <si>
    <t>29-Nov-2018/02:35:40</t>
  </si>
  <si>
    <t>29-Nov-2018/03:38:40</t>
  </si>
  <si>
    <t>'^   DMU '</t>
  </si>
  <si>
    <t>06-Dec-2018/14:36:58</t>
  </si>
  <si>
    <t>06-Dec-2018/15:29:58</t>
  </si>
  <si>
    <t>13-Dec-2018/00:32:22</t>
  </si>
  <si>
    <t>13-Dec-2018/01:34:22</t>
  </si>
  <si>
    <t>20-Dec-2018/13:20:42</t>
  </si>
  <si>
    <t>20-Dec-2018/14:14:42</t>
  </si>
  <si>
    <t>27-Dec-2018/00:55:22</t>
  </si>
  <si>
    <t>27-Dec-2018/01:49:22</t>
  </si>
  <si>
    <t>17-Jan-2019/05:09:49</t>
  </si>
  <si>
    <t>17-Jan-2019/06:23:49</t>
  </si>
  <si>
    <t>'^ . Retrograde DMU  When off-nadir &gt;  degrees no science data is generated'</t>
  </si>
  <si>
    <t>12-Feb-2019/01:09:01</t>
  </si>
  <si>
    <t>12-Feb-2019/02:20:01</t>
  </si>
  <si>
    <t>20-Feb-2019/03:18:49</t>
  </si>
  <si>
    <t>20-Feb-2019/04:18:49</t>
  </si>
  <si>
    <t>12-Mar-2019/01:45:10</t>
  </si>
  <si>
    <t>12-Mar-2019/02:56:10</t>
  </si>
  <si>
    <t>28-Mar-2019/01:11:51</t>
  </si>
  <si>
    <t>28-Mar-2019/02:23:51</t>
  </si>
  <si>
    <t>16-Apr-2019/18:59:23</t>
  </si>
  <si>
    <t>16-Apr-2019/20:14:23</t>
  </si>
  <si>
    <t>02-May-2019/20:47:36</t>
  </si>
  <si>
    <t>02-May-2019/21:59:36</t>
  </si>
  <si>
    <t>20-May-2019/21:02:27</t>
  </si>
  <si>
    <t>20-May-2019/22:07:27</t>
  </si>
  <si>
    <t>03-Jun-2019/23:41:51</t>
  </si>
  <si>
    <t>04-Jun-2019/00:46:51</t>
  </si>
  <si>
    <t>19-Jul-2019/12:35:48</t>
  </si>
  <si>
    <t>19-Jul-2019/13:35:48</t>
  </si>
  <si>
    <t>25-Jul-2019/15:25:51</t>
  </si>
  <si>
    <t>25-Jul-2019/16:25:51</t>
  </si>
  <si>
    <t>09-Aug-2019/02:07:36</t>
  </si>
  <si>
    <t>09-Aug-2019/03:07:36</t>
  </si>
  <si>
    <t>15-Aug-2019/01:50:03</t>
  </si>
  <si>
    <t>15-Aug-2019/03:00:03</t>
  </si>
  <si>
    <t>29-Aug-2019/01:26:01</t>
  </si>
  <si>
    <t>29-Aug-2019/02:36:01</t>
  </si>
  <si>
    <t>05-Sep-2019/00:43:02</t>
  </si>
  <si>
    <t>05-Sep-2019/01:53:02</t>
  </si>
  <si>
    <t>07-Sep-2019/01:03:50</t>
  </si>
  <si>
    <t>07-Sep-2019/01:25:50</t>
  </si>
  <si>
    <t>'^ -. YawFlip to +X flying direction '</t>
  </si>
  <si>
    <t>12-Sep-2019/23:45:27</t>
  </si>
  <si>
    <t>13-Sep-2019/00:45:27</t>
  </si>
  <si>
    <t>19-Sep-2019/12:07:12</t>
  </si>
  <si>
    <t>19-Sep-2019/13:02:12</t>
  </si>
  <si>
    <t>30-Sep-2019/12:55:07</t>
  </si>
  <si>
    <t>30-Sep-2019/13:55:07</t>
  </si>
  <si>
    <t>10-Oct-2019/01:34:11</t>
  </si>
  <si>
    <t>10-Oct-2019/02:27:11</t>
  </si>
  <si>
    <t>17-Oct-2019/13:30:26</t>
  </si>
  <si>
    <t>17-Oct-2019/14:30:26</t>
  </si>
  <si>
    <t>28-Oct-2019/11:09:37</t>
  </si>
  <si>
    <t>28-Oct-2019/12:09:37</t>
  </si>
  <si>
    <t>02-Nov-2019/12:57:07</t>
  </si>
  <si>
    <t>02-Nov-2019/13:51:07</t>
  </si>
  <si>
    <t>10-Nov-2019/14:14:47</t>
  </si>
  <si>
    <t>10-Nov-2019/15:08:47</t>
  </si>
  <si>
    <t>21-Nov-2019/15:49:44</t>
  </si>
  <si>
    <t>21-Nov-2019/16:44:44</t>
  </si>
  <si>
    <t>02-Dec-2019/15:03:09</t>
  </si>
  <si>
    <t>02-Dec-2019/15:58:09</t>
  </si>
  <si>
    <t>13-Dec-2019/14:16:43</t>
  </si>
  <si>
    <t>13-Dec-2019/15:51:43</t>
  </si>
  <si>
    <t>03-Jan-2020/17:05:04</t>
  </si>
  <si>
    <t>03-Jan-2020/18:00:04</t>
  </si>
  <si>
    <t>09-Jan-2020/18:26:55</t>
  </si>
  <si>
    <t>09-Jan-2020/19:21:55</t>
  </si>
  <si>
    <t>18-Jan-2020/23:29:55</t>
  </si>
  <si>
    <t>19-Jan-2020/00:24:55</t>
  </si>
  <si>
    <t>27-Jan-2020/16:48:14</t>
  </si>
  <si>
    <t>27-Jan-2020/18:07:14</t>
  </si>
  <si>
    <t>06-Feb-2020/17:28:36</t>
  </si>
  <si>
    <t>06-Feb-2020/18:23:36</t>
  </si>
  <si>
    <t>05-Mar-2020/14:55:58</t>
  </si>
  <si>
    <t>05-Mar-2020/15:55:58</t>
  </si>
  <si>
    <t>25-Mar-2020/11:52:50</t>
  </si>
  <si>
    <t>25-Mar-2020/12:47:50</t>
  </si>
  <si>
    <t>30-Mar-2020/19:57:28</t>
  </si>
  <si>
    <t>30-Mar-2020/20:52:28</t>
  </si>
  <si>
    <t>'^ . DMUb '</t>
  </si>
  <si>
    <t>09-Apr-2020/14:53:46</t>
  </si>
  <si>
    <t>09-Apr-2020/15:48:46</t>
  </si>
  <si>
    <t>'^ . DMUa '</t>
  </si>
  <si>
    <t>16-Apr-2020/14:15:43</t>
  </si>
  <si>
    <t>16-Apr-2020/15:10:43</t>
  </si>
  <si>
    <t>16-Nov-2019/18:28:24</t>
  </si>
  <si>
    <t>16-Nov-2019/18:52:23</t>
  </si>
  <si>
    <t>17-Sept-2019 16:26:43'</t>
  </si>
  <si>
    <t>06-Apr-2020/00:36:41'</t>
  </si>
  <si>
    <t>BEG RGT</t>
  </si>
  <si>
    <t>END RGT</t>
  </si>
  <si>
    <t>BEG ATL03</t>
  </si>
  <si>
    <t>END ATL03</t>
  </si>
  <si>
    <t>BEG ORBIT</t>
  </si>
  <si>
    <t>END ORBIT</t>
  </si>
  <si>
    <t>20181016230747_02800104_003_01</t>
  </si>
  <si>
    <t>20181016235438_02800111_003_01</t>
  </si>
  <si>
    <t>20181029102942_04700111_003_01</t>
  </si>
  <si>
    <t>20181029111143_04710103_003_01</t>
  </si>
  <si>
    <t>20181125143952_08850111_003_01</t>
  </si>
  <si>
    <t>20181125152152_08860103_003_01</t>
  </si>
  <si>
    <t>20181129023913_09390103_003_01</t>
  </si>
  <si>
    <t>20181206144034_10530111_003_01</t>
  </si>
  <si>
    <t>20181206152234_10540103_003_01</t>
  </si>
  <si>
    <t>20181213003316_11510110_003_01</t>
  </si>
  <si>
    <t>20181213012822_11520104_003_01</t>
  </si>
  <si>
    <t>20181220132418_12660111_003_01</t>
  </si>
  <si>
    <t>20181227005858_13650111_003_01</t>
  </si>
  <si>
    <t>20190117061427_03020212_003_01</t>
  </si>
  <si>
    <t>20190212011126_06960210_003_01</t>
  </si>
  <si>
    <t>20190212021142_06970205_003_01</t>
  </si>
  <si>
    <t>20190220032410_08200204_003_01</t>
  </si>
  <si>
    <t>20190220041101_08200211_003_01</t>
  </si>
  <si>
    <t>20190312014726_11240210_003_01</t>
  </si>
  <si>
    <t>20190312024742_11250205_003_01</t>
  </si>
  <si>
    <t>20190328011404_13680210_003_01</t>
  </si>
  <si>
    <t>20190416190455_02830303_003_01</t>
  </si>
  <si>
    <t>20190502205028_05280310_003_01</t>
  </si>
  <si>
    <t>20190502215043_05290305_003_01</t>
  </si>
  <si>
    <t>20190520210744_08030311_003_01</t>
  </si>
  <si>
    <t>20190603234200_10190303_003_01</t>
  </si>
  <si>
    <t>20190604003417_10190311_003_01</t>
  </si>
  <si>
    <t>20190719123747_03270410_003_01</t>
  </si>
  <si>
    <t>20190725152759_04210402_003_01</t>
  </si>
  <si>
    <t>20190809021234_06410411_003_01</t>
  </si>
  <si>
    <t>20190815015456_07330403_003_01</t>
  </si>
  <si>
    <t>20190815024713_07330411_003_01</t>
  </si>
  <si>
    <t>20190829013058_09460411_003_01</t>
  </si>
  <si>
    <t>20190829022333_09470405_003_01</t>
  </si>
  <si>
    <t>20190905013957_10530411_003_01</t>
  </si>
  <si>
    <t>20190912234901_11740411_003_01</t>
  </si>
  <si>
    <t>20190919121109_12740404_003_01</t>
  </si>
  <si>
    <t>20190919125019_12740410_003_01</t>
  </si>
  <si>
    <t>20190930125842_00550511_003_01</t>
  </si>
  <si>
    <t>20190930134608_00560504_003_01</t>
  </si>
  <si>
    <t>20191010021719_02010510_003_01</t>
  </si>
  <si>
    <t>20191017133401_03150511_003_01</t>
  </si>
  <si>
    <t>20191017142127_03160504_003_01</t>
  </si>
  <si>
    <t>20191028111333_04820504_003_01</t>
  </si>
  <si>
    <t>20191028120025_04820511_003_01</t>
  </si>
  <si>
    <t>20191031142532_05300502_003_01</t>
  </si>
  <si>
    <t>20191031152619_05300511_003_01</t>
  </si>
  <si>
    <t>20191102130042_05590511_003_01</t>
  </si>
  <si>
    <t>20191102134243_05600503_003_01</t>
  </si>
  <si>
    <t>20191110141821_06820511_003_01</t>
  </si>
  <si>
    <t>20191110150021_06830503_003_01</t>
  </si>
  <si>
    <t>20191116183507_07770502_003_01</t>
  </si>
  <si>
    <t>20191116184337_07770503_003_01</t>
  </si>
  <si>
    <t>20191121155319_08510511_003_01</t>
  </si>
  <si>
    <t>20191121163520_08520503_003_01</t>
  </si>
  <si>
    <t>20191202150705_10190504_003_01</t>
  </si>
  <si>
    <t>20191202154616_10190510_003_01</t>
  </si>
  <si>
    <t>20191213142018_11860511_003_01</t>
  </si>
  <si>
    <t>20191213154053_11870509_003_01</t>
  </si>
  <si>
    <t>20200103170901_01220604_003_01</t>
  </si>
  <si>
    <t>20200109183031_02140611_003_01</t>
  </si>
  <si>
    <t>20200118233733_03550607_003_01</t>
  </si>
  <si>
    <t>20200119001845_03550613_003_01</t>
  </si>
  <si>
    <t>20200127165213_04880609_003_01</t>
  </si>
  <si>
    <t>20200127175831_04890605_003_01</t>
  </si>
  <si>
    <t>20200206173211_06410611_003_01</t>
  </si>
  <si>
    <t>20200206181412_06420603_003_01</t>
  </si>
  <si>
    <t>20200229152555_09910610_003_01</t>
  </si>
  <si>
    <t>20200305145934_10670611_003_01</t>
  </si>
  <si>
    <t>20200309020315_11200609_003_01</t>
  </si>
  <si>
    <t>20200309020917_11200610_003_01</t>
  </si>
  <si>
    <t>20200325115646_13710604_003_01</t>
  </si>
  <si>
    <t>20200325123557_13710610_003_01</t>
  </si>
  <si>
    <t>20200330200104_00650711_003_01</t>
  </si>
  <si>
    <t>20200330204304_00660703_003_01</t>
  </si>
  <si>
    <t>30-Apr-2020/13:46:27</t>
  </si>
  <si>
    <t>30-Apr-2020/14:41:27</t>
  </si>
  <si>
    <t>'^ --. DMUa '</t>
  </si>
  <si>
    <t>20200430135025_05350704_003_01</t>
  </si>
  <si>
    <t>20200430142936_05350710_003_01</t>
  </si>
  <si>
    <t>07-May-2020/13:08:25</t>
  </si>
  <si>
    <t>07-May-2020/14:02:25</t>
  </si>
  <si>
    <t>'  . DMUa '</t>
  </si>
  <si>
    <t>20200507131201_06410711_003_01</t>
  </si>
  <si>
    <t>20200507135402_06420703_003_01</t>
  </si>
  <si>
    <t>14-May-2020/01:49:03</t>
  </si>
  <si>
    <t>14-May-2020/02:10:03</t>
  </si>
  <si>
    <t>'^ . Yaw Flip  to -X flying direction '</t>
  </si>
  <si>
    <t>20200514015313_07410707_003_01</t>
  </si>
  <si>
    <t>20200514020015_07410708_003_01</t>
  </si>
  <si>
    <t>14-May-2020/14:03:07</t>
  </si>
  <si>
    <t>14-May-2020/15:03:07</t>
  </si>
  <si>
    <t>20200514140827_07490704_003_01</t>
  </si>
  <si>
    <t>20200514145518_07490711_003_01</t>
  </si>
  <si>
    <t>21-May-2020/12:00:00</t>
  </si>
  <si>
    <t>21-May-2020/12:03:00</t>
  </si>
  <si>
    <t>'^ . Update BSM XY Offset to ..   minute'</t>
  </si>
  <si>
    <t>26-May-2020/17:28:43</t>
  </si>
  <si>
    <t>26-May-2020/17:41:43</t>
  </si>
  <si>
    <t>04-Jun-2020/12:03:30</t>
  </si>
  <si>
    <t>04-Jun-2020/13:15:30</t>
  </si>
  <si>
    <t>20200604120601_10680710_003_01</t>
  </si>
  <si>
    <t>20200604130617_10690705_003_01</t>
  </si>
  <si>
    <t>11-Jun-2020/11:30:28</t>
  </si>
  <si>
    <t>11-Jun-2020/12:31:28</t>
  </si>
  <si>
    <t>20200611113549_11750704_003_01</t>
  </si>
  <si>
    <t>20200611122240_11750711_003_01</t>
  </si>
  <si>
    <t>18-Jun-2020/14:48:04</t>
  </si>
  <si>
    <t>18-Jun-2020/15:49:04</t>
  </si>
  <si>
    <t>20200618145324_12840704_003_01</t>
  </si>
  <si>
    <t>20200618154016_12840711_003_01</t>
  </si>
  <si>
    <t>25-Jun-2020/15:38:57</t>
  </si>
  <si>
    <t>25-Jun-2020/16:51:57</t>
  </si>
  <si>
    <t>20200625154134_00040810_003_01</t>
  </si>
  <si>
    <t>20200625164150_00050805_003_01</t>
  </si>
  <si>
    <t>05-Jul-2020/14:22:39</t>
  </si>
  <si>
    <t>05-Jul-2020/15:37:39</t>
  </si>
  <si>
    <t>20200705142733_01560809_003_01</t>
  </si>
  <si>
    <t>20200705152841_01570804_003_01</t>
  </si>
  <si>
    <t>06-Jul-2020/17:13:52</t>
  </si>
  <si>
    <t>06-Jul-2020/18:28:52</t>
  </si>
  <si>
    <t>20200706171627_01730810_003_01</t>
  </si>
  <si>
    <t>20200706181643_01740805_003_01</t>
  </si>
  <si>
    <t>09-Jul-2020/02:40:41</t>
  </si>
  <si>
    <t>09-Jul-2020/03:41:41</t>
  </si>
  <si>
    <t>^ . DMUb '</t>
  </si>
  <si>
    <t>20200709024602_02100804_003_01</t>
  </si>
  <si>
    <t>20200709033254_02100811_003_01</t>
  </si>
  <si>
    <t>16-Jul-2020/13:15:42</t>
  </si>
  <si>
    <t>16-Jul-2020/13:20:42</t>
  </si>
  <si>
    <t>'* . Reboot PCE to clear Stuck Bit Out of SCIENCE mode '</t>
  </si>
  <si>
    <t>'* . Update BSM XY Offsets X .  Y .   minute'</t>
  </si>
  <si>
    <t>17-Jul-2020/16:17:00</t>
  </si>
  <si>
    <t>17-Jul-2020/16:20:00</t>
  </si>
  <si>
    <t>'* . SAMa SADA Mode to SAILBOAT   minute'</t>
  </si>
  <si>
    <t>23-Jul-2020/03:20:10</t>
  </si>
  <si>
    <t>23-Jul-2020/03:23:10</t>
  </si>
  <si>
    <t>06-Aug-2020/13:24:20</t>
  </si>
  <si>
    <t>06-Aug-2020/14:39:20</t>
  </si>
  <si>
    <t>20200806132658_06440810_003_01</t>
  </si>
  <si>
    <t>20200806142713_06450805_003_01</t>
  </si>
  <si>
    <t>20-Aug-2020/13:42:24</t>
  </si>
  <si>
    <t>20-Aug-2020/14:56:24</t>
  </si>
  <si>
    <t>20200820134458_08580810_003_01</t>
  </si>
  <si>
    <t>20200820144514_08590805_003_01</t>
  </si>
  <si>
    <t>15-Jul-2020/19:24:30'</t>
  </si>
  <si>
    <t>15-Jul-2020/21:38:12</t>
  </si>
  <si>
    <t>PCE2 anomaly; data not suitable for public release until problem is rectified in this three-hour period.</t>
  </si>
  <si>
    <t>03-Sep-2020/12:26:09</t>
  </si>
  <si>
    <t>03-Sep-2020/13:40:09</t>
  </si>
  <si>
    <t>08-Sep-2020/14:20:06</t>
  </si>
  <si>
    <t>08-Sep-2020/14:23:06</t>
  </si>
  <si>
    <t>17-Sep-2020/14:43:15</t>
  </si>
  <si>
    <t>20200917133621_12860803_003_01</t>
  </si>
  <si>
    <t>20200917143421_12860812_003_01</t>
  </si>
  <si>
    <t>17-Sep-2020/13:31:15</t>
  </si>
  <si>
    <t>01-Oct-2020/06:25:20</t>
  </si>
  <si>
    <t>20201001061329_01080905_003_01</t>
  </si>
  <si>
    <t>28-Dec-2018/18:52:51</t>
  </si>
  <si>
    <t>28-Dec-2018/19:12:51</t>
  </si>
  <si>
    <t>'^ . Yaw Flip to -X Start '</t>
  </si>
  <si>
    <t>20181228185702_00050207_003_01</t>
  </si>
  <si>
    <t>20181228190404_00050208_003_01</t>
  </si>
  <si>
    <t>12-Nov-2020/16:05:00</t>
  </si>
  <si>
    <t>12-Nov-2020/16:06:00</t>
  </si>
  <si>
    <t>'^ . Post-DMUa update BSM XY Offset X . Y . based on permance trends. '</t>
  </si>
  <si>
    <t>05-Nov-2020/11:25:26</t>
  </si>
  <si>
    <t>05-Nov-2020/12:40:26</t>
  </si>
  <si>
    <t>'^ . DMUa  RGT excursion '</t>
  </si>
  <si>
    <t>20201105113044_06460903_003_01</t>
  </si>
  <si>
    <t>20201105122844_06460912_003_01</t>
  </si>
  <si>
    <t>12-Nov-2020/14:43:00</t>
  </si>
  <si>
    <t>12-Nov-2020/15:57:00</t>
  </si>
  <si>
    <t>20201112144821_07550903_003_01</t>
  </si>
  <si>
    <t>20201112154621_07550912_003_01</t>
  </si>
  <si>
    <t>19-Nov-2020/14:52:01</t>
  </si>
  <si>
    <t>19-Nov-2020/16:06:01</t>
  </si>
  <si>
    <t>20201119145721_08620903_003_01</t>
  </si>
  <si>
    <t>20201119155521_08620912_003_01</t>
  </si>
  <si>
    <t>24-Nov-2020/15:52:20</t>
  </si>
  <si>
    <t>24-Nov-2020/17:06:20</t>
  </si>
  <si>
    <t>20201124155740_09390903_003_01</t>
  </si>
  <si>
    <t>20201124165540_09390912_003_01</t>
  </si>
  <si>
    <t>16-Nov-2020/19:07:19</t>
  </si>
  <si>
    <t>16-Nov-2020/19:10:19</t>
  </si>
  <si>
    <t>'* . SAMa SADA Mode to AIRPLANE   minute'</t>
  </si>
  <si>
    <t>01-Oct-2020/04:54:01</t>
  </si>
  <si>
    <t>20201001050009_01070908_003_01</t>
  </si>
  <si>
    <t>24-Oct-2020/16:33:18</t>
  </si>
  <si>
    <t>24-Oct-2020/17:48:18</t>
  </si>
  <si>
    <t>'^ . DMUc  RGT excursion '</t>
  </si>
  <si>
    <t>20201024163835_04660903_003_01</t>
  </si>
  <si>
    <t>20201024173635_04660912_003_01</t>
  </si>
  <si>
    <t>29-Nov-2020/15:18:20</t>
  </si>
  <si>
    <t>29-Nov-2020/16:32:20</t>
  </si>
  <si>
    <t>20201129152340_10150903_003_01</t>
  </si>
  <si>
    <t>20201129162140_10150912_003_01</t>
  </si>
  <si>
    <t>03-Dec-2020/15:10:01</t>
  </si>
  <si>
    <t>03-Dec-2020/16:24:01</t>
  </si>
  <si>
    <t>20201203151521_10760903_003_01</t>
  </si>
  <si>
    <t>20201203161321_10760912_003_01</t>
  </si>
  <si>
    <t>07-Dec-2020/15:01:42</t>
  </si>
  <si>
    <t>07-Dec-2020/16:15:42</t>
  </si>
  <si>
    <t>20201207150701_11370903_003_02</t>
  </si>
  <si>
    <t>20201207160501_11370912_003_02</t>
  </si>
  <si>
    <t>12-Dec-2020/22:19:10</t>
  </si>
  <si>
    <t>12-Dec-2020/23:33:10</t>
  </si>
  <si>
    <t>'^ . DMUb  RGT excursion '</t>
  </si>
  <si>
    <t>20201212222433_12180903_003_01</t>
  </si>
  <si>
    <t>20201212232233_12180912_003_01</t>
  </si>
  <si>
    <t>18-Dec-2020/21:19:34</t>
  </si>
  <si>
    <t>18-Dec-2020/22:31:34</t>
  </si>
  <si>
    <t>20201218212453_13090903_003_01</t>
  </si>
  <si>
    <t>20201218222253_13090912_003_01</t>
  </si>
  <si>
    <t>24-Dec-2020/01:28:29</t>
  </si>
  <si>
    <t>24-Dec-2020/02:41:29</t>
  </si>
  <si>
    <t>20201224013346_00011003_003_01</t>
  </si>
  <si>
    <t>20201224023146_00011012_003_01</t>
  </si>
  <si>
    <t>28-Dec-2020/18:37:21</t>
  </si>
  <si>
    <t>28-Dec-2020/19:50:21</t>
  </si>
  <si>
    <t>20201228184237_00731003_003_01</t>
  </si>
  <si>
    <t>20201228194037_00731012_003_01</t>
  </si>
  <si>
    <t>31-Dec-2020/18:54:44</t>
  </si>
  <si>
    <t>31-Dec-2020/20:07:44</t>
  </si>
  <si>
    <t>20201231185959_01191003_003_01</t>
  </si>
  <si>
    <t>20201231195759_01191012_003_01</t>
  </si>
  <si>
    <t>04-Jan-2021/18:46:24</t>
  </si>
  <si>
    <t>04-Jan-2021/19:59:24</t>
  </si>
  <si>
    <t>20210104185138_01801003_003_01</t>
  </si>
  <si>
    <t>20210104194938_01801012_003_01</t>
  </si>
  <si>
    <t>21-Nov-2020/16:14:00</t>
  </si>
  <si>
    <t>21-Nov-2020/17:29:00</t>
  </si>
  <si>
    <t>'^ . IAa inclination adjust '</t>
  </si>
  <si>
    <t>20201121161855_08930909_003_01</t>
  </si>
  <si>
    <t>20201121172004_08940904_003_01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</si>
</sst>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5" x14ac:knownFonts="1">
    <font>
      <sz val="12"/>
      <color theme="1"/>
      <name val="Calibri"/>
      <family val="2"/>
      <scheme val="minor"/>
    </font>
    <font>
      <b/>
      <sz val="14"/>
      <color theme="1"/>
      <name val="Calibri"/>
      <family val="2"/>
      <scheme val="minor"/>
    </font>
    <font>
      <vertAlign val="superscript"/>
      <sz val="12"/>
      <color theme="1"/>
      <name val="Calibri"/>
      <family val="2"/>
      <scheme val="minor"/>
    </font>
    <font>
      <b/>
      <sz val="12"/>
      <color theme="1"/>
      <name val="Calibri"/>
      <family val="2"/>
      <scheme val="minor"/>
    </font>
    <font>
      <sz val="12"/>
      <color rgb="FF00000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3">
    <xf numFmtId="0" fontId="0" fillId="0" borderId="0" xfId="0"/>
    <xf numFmtId="0" fontId="0" fillId="0" borderId="0" xfId="0" applyFill="1"/>
    <xf numFmtId="0" fontId="0" fillId="0" borderId="0" xfId="0" quotePrefix="1" applyFill="1"/>
    <xf numFmtId="22" fontId="0" fillId="0" borderId="0" xfId="0" quotePrefix="1" applyNumberFormat="1" applyFill="1"/>
    <xf numFmtId="0" fontId="1" fillId="0" borderId="0" xfId="0" applyFont="1" applyFill="1"/>
    <xf numFmtId="0" fontId="3" fillId="0" borderId="0" xfId="0" applyFont="1" applyAlignment="1">
      <alignment wrapText="1"/>
    </xf>
    <xf numFmtId="0" fontId="3" fillId="0" borderId="0" xfId="0" applyFont="1"/>
    <xf numFmtId="0" fontId="4" fillId="0" borderId="0" xfId="0" applyFont="1"/>
    <xf numFmtId="0" fontId="4" fillId="0" borderId="0" xfId="0" applyFont="1" applyFill="1"/>
    <xf numFmtId="0" fontId="3" fillId="0" borderId="0" xfId="0" applyFont="1" applyFill="1" applyAlignment="1">
      <alignment vertical="top"/>
    </xf>
    <xf numFmtId="0" fontId="4" fillId="0" borderId="0" xfId="0" quotePrefix="1" applyFont="1" applyFill="1"/>
    <xf numFmtId="164" fontId="0" fillId="0" borderId="0" xfId="0" quotePrefix="1" applyNumberFormat="1" applyFill="1"/>
    <xf numFmtId="1" fontId="0" fillId="0" borderId="0" xfId="0" applyNumberForma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78153</xdr:colOff>
      <xdr:row>4</xdr:row>
      <xdr:rowOff>58615</xdr:rowOff>
    </xdr:from>
    <xdr:to>
      <xdr:col>3</xdr:col>
      <xdr:colOff>5773615</xdr:colOff>
      <xdr:row>25</xdr:row>
      <xdr:rowOff>175846</xdr:rowOff>
    </xdr:to>
    <xdr:pic>
      <xdr:nvPicPr>
        <xdr:cNvPr id="2" name="Picture 1">
          <a:extLst>
            <a:ext uri="{FF2B5EF4-FFF2-40B4-BE49-F238E27FC236}">
              <a16:creationId xmlns:a16="http://schemas.microsoft.com/office/drawing/2014/main" id="{DE25200A-064F-744B-A0CE-5F57EBD4D5DA}"/>
            </a:ext>
          </a:extLst>
        </xdr:cNvPr>
        <xdr:cNvPicPr/>
      </xdr:nvPicPr>
      <xdr:blipFill>
        <a:blip xmlns:r="http://schemas.openxmlformats.org/officeDocument/2006/relationships" r:embed="rId1"/>
        <a:stretch>
          <a:fillRect/>
        </a:stretch>
      </xdr:blipFill>
      <xdr:spPr>
        <a:xfrm>
          <a:off x="4757615" y="468923"/>
          <a:ext cx="5695462" cy="4425462"/>
        </a:xfrm>
        <a:prstGeom prst="rect">
          <a:avLst/>
        </a:prstGeom>
        <a:ln w="31750">
          <a:solidFill>
            <a:schemeClr val="tx1"/>
          </a:solidFill>
        </a:ln>
      </xdr:spPr>
    </xdr:pic>
    <xdr:clientData/>
  </xdr:twoCellAnchor>
  <xdr:twoCellAnchor editAs="oneCell">
    <xdr:from>
      <xdr:col>5</xdr:col>
      <xdr:colOff>58616</xdr:colOff>
      <xdr:row>4</xdr:row>
      <xdr:rowOff>9770</xdr:rowOff>
    </xdr:from>
    <xdr:to>
      <xdr:col>5</xdr:col>
      <xdr:colOff>5802923</xdr:colOff>
      <xdr:row>25</xdr:row>
      <xdr:rowOff>195384</xdr:rowOff>
    </xdr:to>
    <xdr:pic>
      <xdr:nvPicPr>
        <xdr:cNvPr id="3" name="Picture 2">
          <a:extLst>
            <a:ext uri="{FF2B5EF4-FFF2-40B4-BE49-F238E27FC236}">
              <a16:creationId xmlns:a16="http://schemas.microsoft.com/office/drawing/2014/main" id="{70BDBBF7-8050-6943-8962-88B50D28AECD}"/>
            </a:ext>
          </a:extLst>
        </xdr:cNvPr>
        <xdr:cNvPicPr/>
      </xdr:nvPicPr>
      <xdr:blipFill>
        <a:blip xmlns:r="http://schemas.openxmlformats.org/officeDocument/2006/relationships" r:embed="rId2"/>
        <a:stretch>
          <a:fillRect/>
        </a:stretch>
      </xdr:blipFill>
      <xdr:spPr>
        <a:xfrm>
          <a:off x="11371385" y="420078"/>
          <a:ext cx="5744307" cy="4493845"/>
        </a:xfrm>
        <a:prstGeom prst="rect">
          <a:avLst/>
        </a:prstGeom>
        <a:ln w="31750">
          <a:solidFill>
            <a:schemeClr val="tx1"/>
          </a:solidFill>
        </a:ln>
      </xdr:spPr>
    </xdr:pic>
    <xdr:clientData/>
  </xdr:twoCellAnchor>
  <xdr:twoCellAnchor editAs="oneCell">
    <xdr:from>
      <xdr:col>2</xdr:col>
      <xdr:colOff>634999</xdr:colOff>
      <xdr:row>29</xdr:row>
      <xdr:rowOff>166077</xdr:rowOff>
    </xdr:from>
    <xdr:to>
      <xdr:col>6</xdr:col>
      <xdr:colOff>167329</xdr:colOff>
      <xdr:row>58</xdr:row>
      <xdr:rowOff>39077</xdr:rowOff>
    </xdr:to>
    <xdr:pic>
      <xdr:nvPicPr>
        <xdr:cNvPr id="4" name="Picture 3">
          <a:extLst>
            <a:ext uri="{FF2B5EF4-FFF2-40B4-BE49-F238E27FC236}">
              <a16:creationId xmlns:a16="http://schemas.microsoft.com/office/drawing/2014/main" id="{CACECFFD-811D-9741-95F0-D91A32AF42F8}"/>
            </a:ext>
          </a:extLst>
        </xdr:cNvPr>
        <xdr:cNvPicPr>
          <a:picLocks noChangeAspect="1"/>
        </xdr:cNvPicPr>
      </xdr:nvPicPr>
      <xdr:blipFill>
        <a:blip xmlns:r="http://schemas.openxmlformats.org/officeDocument/2006/relationships" r:embed="rId3"/>
        <a:stretch>
          <a:fillRect/>
        </a:stretch>
      </xdr:blipFill>
      <xdr:spPr>
        <a:xfrm>
          <a:off x="5001845" y="7688385"/>
          <a:ext cx="12886869" cy="582246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C768C-EAA2-4149-A3CF-3EC787FBD3ED}">
  <dimension ref="A1:F28"/>
  <sheetViews>
    <sheetView topLeftCell="B29" zoomScale="130" zoomScaleNormal="130" workbookViewId="0">
      <selection activeCell="B37" sqref="B37"/>
    </sheetView>
  </sheetViews>
  <sheetFormatPr baseColWidth="10" defaultRowHeight="16" x14ac:dyDescent="0.2"/>
  <cols>
    <col min="1" max="1" width="21" customWidth="1"/>
    <col min="2" max="2" width="36.33203125" bestFit="1" customWidth="1"/>
    <col min="4" max="4" width="76.1640625" customWidth="1"/>
    <col min="6" max="6" width="77.33203125" customWidth="1"/>
  </cols>
  <sheetData>
    <row r="1" spans="1:2" x14ac:dyDescent="0.2">
      <c r="A1" s="6" t="s">
        <v>42</v>
      </c>
    </row>
    <row r="3" spans="1:2" x14ac:dyDescent="0.2">
      <c r="A3" s="6" t="s">
        <v>38</v>
      </c>
      <c r="B3" s="6" t="s">
        <v>5</v>
      </c>
    </row>
    <row r="4" spans="1:2" s="1" customFormat="1" x14ac:dyDescent="0.2">
      <c r="A4" s="1" t="s">
        <v>6</v>
      </c>
      <c r="B4" s="1" t="s">
        <v>43</v>
      </c>
    </row>
    <row r="5" spans="1:2" s="1" customFormat="1" x14ac:dyDescent="0.2">
      <c r="A5" s="1" t="s">
        <v>18</v>
      </c>
      <c r="B5" s="2" t="s">
        <v>41</v>
      </c>
    </row>
    <row r="6" spans="1:2" x14ac:dyDescent="0.2">
      <c r="A6" t="s">
        <v>236</v>
      </c>
      <c r="B6" s="1" t="s">
        <v>43</v>
      </c>
    </row>
    <row r="28" spans="4:6" ht="140" customHeight="1" x14ac:dyDescent="0.2">
      <c r="D28" s="5" t="s">
        <v>39</v>
      </c>
      <c r="F28" s="5" t="s">
        <v>40</v>
      </c>
    </row>
  </sheetData>
  <pageMargins left="0.7" right="0.7" top="0.75" bottom="0.75" header="0.3" footer="0.3"/>
  <pageSetup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0E4AE6-2874-0943-921A-97E9B753D806}">
  <dimension ref="A1:L87"/>
  <sheetViews>
    <sheetView tabSelected="1" zoomScale="130" zoomScaleNormal="130" workbookViewId="0">
      <pane ySplit="2" topLeftCell="A78" activePane="bottomLeft" state="frozen"/>
      <selection pane="bottomLeft" activeCell="A77" sqref="A77:XFD77"/>
    </sheetView>
  </sheetViews>
  <sheetFormatPr baseColWidth="10" defaultRowHeight="16" x14ac:dyDescent="0.2"/>
  <cols>
    <col min="1" max="1" width="22.5" customWidth="1"/>
    <col min="2" max="2" width="22.1640625" customWidth="1"/>
    <col min="3" max="3" width="39.1640625" customWidth="1"/>
    <col min="4" max="4" width="36.1640625" customWidth="1"/>
    <col min="5" max="5" width="24.6640625" customWidth="1"/>
    <col min="6" max="6" width="67.5" bestFit="1" customWidth="1"/>
    <col min="7" max="8" width="33" customWidth="1"/>
  </cols>
  <sheetData>
    <row r="1" spans="1:12" s="4" customFormat="1" ht="19" x14ac:dyDescent="0.25">
      <c r="A1" s="4" t="s">
        <v>0</v>
      </c>
      <c r="B1" s="4" t="s">
        <v>1</v>
      </c>
      <c r="C1" s="4" t="s">
        <v>2</v>
      </c>
      <c r="D1" s="4" t="s">
        <v>3</v>
      </c>
      <c r="E1" s="4" t="s">
        <v>4</v>
      </c>
      <c r="F1" s="4" t="s">
        <v>5</v>
      </c>
      <c r="G1" s="6" t="s">
        <v>147</v>
      </c>
      <c r="H1" s="6" t="s">
        <v>148</v>
      </c>
      <c r="I1" s="6" t="s">
        <v>145</v>
      </c>
      <c r="J1" s="6" t="s">
        <v>146</v>
      </c>
      <c r="K1" s="6" t="s">
        <v>149</v>
      </c>
      <c r="L1" s="6" t="s">
        <v>150</v>
      </c>
    </row>
    <row r="2" spans="1:12" ht="20" customHeight="1" x14ac:dyDescent="0.2">
      <c r="A2" s="9" t="s">
        <v>36</v>
      </c>
      <c r="B2" s="1"/>
      <c r="C2" s="1"/>
      <c r="D2" s="1"/>
      <c r="E2" s="1"/>
      <c r="F2" s="1"/>
    </row>
    <row r="3" spans="1:12" x14ac:dyDescent="0.2">
      <c r="A3" s="1" t="s">
        <v>44</v>
      </c>
      <c r="B3" s="1" t="s">
        <v>45</v>
      </c>
      <c r="C3" s="1">
        <v>24966241</v>
      </c>
      <c r="D3" s="1">
        <v>24969721</v>
      </c>
      <c r="E3" s="1">
        <f t="shared" ref="E3:E61" si="0">(D3-C3)/60</f>
        <v>58</v>
      </c>
      <c r="F3" s="1" t="s">
        <v>46</v>
      </c>
      <c r="G3" t="s">
        <v>151</v>
      </c>
      <c r="H3" t="s">
        <v>152</v>
      </c>
      <c r="I3">
        <v>280</v>
      </c>
      <c r="J3">
        <v>280</v>
      </c>
      <c r="K3">
        <v>481</v>
      </c>
      <c r="L3">
        <v>481</v>
      </c>
    </row>
    <row r="4" spans="1:12" x14ac:dyDescent="0.2">
      <c r="A4" s="1" t="s">
        <v>47</v>
      </c>
      <c r="B4" s="1" t="s">
        <v>48</v>
      </c>
      <c r="C4" s="1">
        <v>26043978</v>
      </c>
      <c r="D4" s="1">
        <v>26047158</v>
      </c>
      <c r="E4" s="1">
        <f t="shared" si="0"/>
        <v>53</v>
      </c>
      <c r="F4" s="1" t="s">
        <v>11</v>
      </c>
      <c r="G4" t="s">
        <v>153</v>
      </c>
      <c r="H4" t="s">
        <v>154</v>
      </c>
      <c r="I4">
        <v>470</v>
      </c>
      <c r="J4">
        <v>471</v>
      </c>
      <c r="K4">
        <v>671</v>
      </c>
      <c r="L4">
        <v>672</v>
      </c>
    </row>
    <row r="5" spans="1:12" x14ac:dyDescent="0.2">
      <c r="A5" s="1" t="s">
        <v>49</v>
      </c>
      <c r="B5" s="1" t="s">
        <v>50</v>
      </c>
      <c r="C5" s="1">
        <v>28391790</v>
      </c>
      <c r="D5" s="1">
        <v>28395030</v>
      </c>
      <c r="E5" s="1">
        <f t="shared" si="0"/>
        <v>54</v>
      </c>
      <c r="F5" s="1" t="s">
        <v>51</v>
      </c>
      <c r="G5" t="s">
        <v>155</v>
      </c>
      <c r="H5" t="s">
        <v>156</v>
      </c>
      <c r="I5">
        <v>885</v>
      </c>
      <c r="J5">
        <v>886</v>
      </c>
      <c r="K5">
        <v>1086</v>
      </c>
      <c r="L5">
        <v>1087</v>
      </c>
    </row>
    <row r="6" spans="1:12" x14ac:dyDescent="0.2">
      <c r="A6" s="1" t="s">
        <v>52</v>
      </c>
      <c r="B6" s="1" t="s">
        <v>53</v>
      </c>
      <c r="C6" s="1">
        <v>28694158</v>
      </c>
      <c r="D6" s="1">
        <v>28697938</v>
      </c>
      <c r="E6" s="1">
        <f t="shared" si="0"/>
        <v>63</v>
      </c>
      <c r="F6" s="1" t="s">
        <v>54</v>
      </c>
      <c r="G6" t="s">
        <v>157</v>
      </c>
      <c r="I6">
        <v>939</v>
      </c>
      <c r="J6">
        <v>939</v>
      </c>
      <c r="K6">
        <v>1140</v>
      </c>
      <c r="L6">
        <v>1140</v>
      </c>
    </row>
    <row r="7" spans="1:12" x14ac:dyDescent="0.2">
      <c r="A7" s="1" t="s">
        <v>55</v>
      </c>
      <c r="B7" s="1" t="s">
        <v>56</v>
      </c>
      <c r="C7" s="1">
        <v>29342236</v>
      </c>
      <c r="D7" s="1">
        <v>29345416</v>
      </c>
      <c r="E7" s="1">
        <f t="shared" si="0"/>
        <v>53</v>
      </c>
      <c r="F7" s="1" t="s">
        <v>17</v>
      </c>
      <c r="G7" t="s">
        <v>158</v>
      </c>
      <c r="H7" t="s">
        <v>159</v>
      </c>
      <c r="I7">
        <v>1053</v>
      </c>
      <c r="J7">
        <v>1054</v>
      </c>
      <c r="K7">
        <v>1254</v>
      </c>
      <c r="L7">
        <v>1255</v>
      </c>
    </row>
    <row r="8" spans="1:12" x14ac:dyDescent="0.2">
      <c r="A8" s="1" t="s">
        <v>57</v>
      </c>
      <c r="B8" s="1" t="s">
        <v>58</v>
      </c>
      <c r="C8" s="1">
        <v>29896360</v>
      </c>
      <c r="D8" s="1">
        <v>29900080</v>
      </c>
      <c r="E8" s="1">
        <f t="shared" si="0"/>
        <v>62</v>
      </c>
      <c r="F8" s="1" t="s">
        <v>17</v>
      </c>
      <c r="G8" t="s">
        <v>160</v>
      </c>
      <c r="H8" t="s">
        <v>161</v>
      </c>
      <c r="I8">
        <v>1151</v>
      </c>
      <c r="J8">
        <v>1152</v>
      </c>
      <c r="K8">
        <v>1352</v>
      </c>
      <c r="L8">
        <v>1353</v>
      </c>
    </row>
    <row r="9" spans="1:12" x14ac:dyDescent="0.2">
      <c r="A9" s="1" t="s">
        <v>59</v>
      </c>
      <c r="B9" s="1" t="s">
        <v>60</v>
      </c>
      <c r="C9" s="1">
        <v>30547260</v>
      </c>
      <c r="D9" s="1">
        <v>30550500</v>
      </c>
      <c r="E9" s="1">
        <f t="shared" si="0"/>
        <v>54</v>
      </c>
      <c r="F9" s="1" t="s">
        <v>17</v>
      </c>
      <c r="G9" t="s">
        <v>162</v>
      </c>
      <c r="I9">
        <v>1266</v>
      </c>
      <c r="J9">
        <v>1267</v>
      </c>
      <c r="K9">
        <v>1467</v>
      </c>
      <c r="L9">
        <v>1468</v>
      </c>
    </row>
    <row r="10" spans="1:12" x14ac:dyDescent="0.2">
      <c r="A10" s="1" t="s">
        <v>61</v>
      </c>
      <c r="B10" s="1" t="s">
        <v>62</v>
      </c>
      <c r="C10" s="1">
        <v>31107340</v>
      </c>
      <c r="D10" s="1">
        <v>31110580</v>
      </c>
      <c r="E10" s="1">
        <f t="shared" si="0"/>
        <v>54</v>
      </c>
      <c r="F10" s="1" t="s">
        <v>11</v>
      </c>
      <c r="G10" t="s">
        <v>163</v>
      </c>
      <c r="I10">
        <v>1365</v>
      </c>
      <c r="J10">
        <v>1366</v>
      </c>
      <c r="K10">
        <v>1566</v>
      </c>
      <c r="L10">
        <v>1567</v>
      </c>
    </row>
    <row r="11" spans="1:12" x14ac:dyDescent="0.2">
      <c r="A11" t="s">
        <v>309</v>
      </c>
      <c r="B11" t="s">
        <v>310</v>
      </c>
      <c r="C11">
        <v>31258389</v>
      </c>
      <c r="D11">
        <v>31259589</v>
      </c>
      <c r="E11">
        <f t="shared" si="0"/>
        <v>20</v>
      </c>
      <c r="F11" t="s">
        <v>311</v>
      </c>
      <c r="G11" t="s">
        <v>312</v>
      </c>
      <c r="H11" t="s">
        <v>313</v>
      </c>
      <c r="I11">
        <v>5</v>
      </c>
      <c r="J11">
        <v>5</v>
      </c>
      <c r="K11">
        <v>1593</v>
      </c>
      <c r="L11">
        <v>1593</v>
      </c>
    </row>
    <row r="12" spans="1:12" x14ac:dyDescent="0.2">
      <c r="A12" s="1" t="s">
        <v>63</v>
      </c>
      <c r="B12" s="1" t="s">
        <v>64</v>
      </c>
      <c r="C12" s="1">
        <v>32937007</v>
      </c>
      <c r="D12" s="1">
        <v>32941447</v>
      </c>
      <c r="E12" s="1">
        <f t="shared" si="0"/>
        <v>74</v>
      </c>
      <c r="F12" s="1" t="s">
        <v>65</v>
      </c>
      <c r="H12" t="s">
        <v>164</v>
      </c>
      <c r="I12">
        <v>302</v>
      </c>
      <c r="J12">
        <v>302</v>
      </c>
      <c r="K12">
        <v>1890</v>
      </c>
      <c r="L12">
        <v>1890</v>
      </c>
    </row>
    <row r="13" spans="1:12" x14ac:dyDescent="0.2">
      <c r="A13" s="1" t="s">
        <v>66</v>
      </c>
      <c r="B13" s="1" t="s">
        <v>67</v>
      </c>
      <c r="C13" s="1">
        <v>35168959</v>
      </c>
      <c r="D13" s="1">
        <v>35173219</v>
      </c>
      <c r="E13" s="1">
        <f t="shared" si="0"/>
        <v>71</v>
      </c>
      <c r="F13" s="1" t="s">
        <v>17</v>
      </c>
      <c r="G13" t="s">
        <v>165</v>
      </c>
      <c r="H13" t="s">
        <v>166</v>
      </c>
      <c r="I13">
        <v>696</v>
      </c>
      <c r="J13">
        <v>697</v>
      </c>
      <c r="K13">
        <v>2284</v>
      </c>
      <c r="L13">
        <v>2285</v>
      </c>
    </row>
    <row r="14" spans="1:12" x14ac:dyDescent="0.2">
      <c r="A14" s="1" t="s">
        <v>68</v>
      </c>
      <c r="B14" s="1" t="s">
        <v>69</v>
      </c>
      <c r="C14" s="1">
        <v>35867947</v>
      </c>
      <c r="D14" s="1">
        <v>35871547</v>
      </c>
      <c r="E14" s="1">
        <f t="shared" si="0"/>
        <v>60</v>
      </c>
      <c r="F14" s="1" t="s">
        <v>11</v>
      </c>
      <c r="G14" t="s">
        <v>167</v>
      </c>
      <c r="H14" t="s">
        <v>168</v>
      </c>
      <c r="I14">
        <v>820</v>
      </c>
      <c r="J14">
        <v>820</v>
      </c>
      <c r="K14">
        <v>2408</v>
      </c>
      <c r="L14">
        <v>2408</v>
      </c>
    </row>
    <row r="15" spans="1:12" x14ac:dyDescent="0.2">
      <c r="A15" s="1" t="s">
        <v>70</v>
      </c>
      <c r="B15" s="1" t="s">
        <v>71</v>
      </c>
      <c r="C15" s="1">
        <v>37590328</v>
      </c>
      <c r="D15" s="1">
        <v>37594588</v>
      </c>
      <c r="E15" s="1">
        <f t="shared" si="0"/>
        <v>71</v>
      </c>
      <c r="F15" s="1" t="s">
        <v>11</v>
      </c>
      <c r="G15" t="s">
        <v>169</v>
      </c>
      <c r="H15" t="s">
        <v>170</v>
      </c>
      <c r="I15">
        <v>1124</v>
      </c>
      <c r="J15">
        <v>1125</v>
      </c>
      <c r="K15">
        <v>2712</v>
      </c>
      <c r="L15">
        <v>2713</v>
      </c>
    </row>
    <row r="16" spans="1:12" x14ac:dyDescent="0.2">
      <c r="A16" s="1" t="s">
        <v>72</v>
      </c>
      <c r="B16" s="1" t="s">
        <v>73</v>
      </c>
      <c r="C16" s="1">
        <v>38970729</v>
      </c>
      <c r="D16" s="1">
        <v>38975049</v>
      </c>
      <c r="E16" s="1">
        <f t="shared" si="0"/>
        <v>72</v>
      </c>
      <c r="F16" s="1" t="s">
        <v>11</v>
      </c>
      <c r="G16" t="s">
        <v>171</v>
      </c>
      <c r="I16">
        <v>1368</v>
      </c>
      <c r="J16">
        <v>1369</v>
      </c>
      <c r="K16">
        <v>2956</v>
      </c>
      <c r="L16">
        <v>2957</v>
      </c>
    </row>
    <row r="17" spans="1:12" x14ac:dyDescent="0.2">
      <c r="A17" s="1" t="s">
        <v>74</v>
      </c>
      <c r="B17" s="1" t="s">
        <v>75</v>
      </c>
      <c r="C17" s="1">
        <v>40676381</v>
      </c>
      <c r="D17" s="1">
        <v>40680881</v>
      </c>
      <c r="E17" s="1">
        <f t="shared" si="0"/>
        <v>75</v>
      </c>
      <c r="F17" s="1" t="s">
        <v>11</v>
      </c>
      <c r="G17" t="s">
        <v>172</v>
      </c>
      <c r="I17">
        <v>283</v>
      </c>
      <c r="J17">
        <v>283</v>
      </c>
      <c r="K17">
        <v>3258</v>
      </c>
      <c r="L17">
        <v>3258</v>
      </c>
    </row>
    <row r="18" spans="1:12" x14ac:dyDescent="0.2">
      <c r="A18" s="1" t="s">
        <v>76</v>
      </c>
      <c r="B18" s="1" t="s">
        <v>77</v>
      </c>
      <c r="C18" s="1">
        <v>42065274</v>
      </c>
      <c r="D18" s="1">
        <v>42069594</v>
      </c>
      <c r="E18" s="1">
        <f t="shared" si="0"/>
        <v>72</v>
      </c>
      <c r="F18" s="1" t="s">
        <v>11</v>
      </c>
      <c r="G18" t="s">
        <v>173</v>
      </c>
      <c r="H18" t="s">
        <v>174</v>
      </c>
      <c r="I18">
        <v>528</v>
      </c>
      <c r="J18">
        <v>529</v>
      </c>
      <c r="K18">
        <v>3503</v>
      </c>
      <c r="L18">
        <v>3504</v>
      </c>
    </row>
    <row r="19" spans="1:12" x14ac:dyDescent="0.2">
      <c r="A19" s="1" t="s">
        <v>78</v>
      </c>
      <c r="B19" s="1" t="s">
        <v>79</v>
      </c>
      <c r="C19" s="1">
        <v>43621365</v>
      </c>
      <c r="D19" s="1">
        <v>43625265</v>
      </c>
      <c r="E19" s="1">
        <f t="shared" si="0"/>
        <v>65</v>
      </c>
      <c r="F19" s="1" t="s">
        <v>17</v>
      </c>
      <c r="G19" t="s">
        <v>175</v>
      </c>
      <c r="I19">
        <v>803</v>
      </c>
      <c r="J19">
        <v>804</v>
      </c>
      <c r="K19">
        <v>3778</v>
      </c>
      <c r="L19">
        <v>3779</v>
      </c>
    </row>
    <row r="20" spans="1:12" x14ac:dyDescent="0.2">
      <c r="A20" s="1" t="s">
        <v>80</v>
      </c>
      <c r="B20" s="1" t="s">
        <v>81</v>
      </c>
      <c r="C20" s="1">
        <v>44840529</v>
      </c>
      <c r="D20" s="1">
        <v>44844429</v>
      </c>
      <c r="E20" s="1">
        <f t="shared" si="0"/>
        <v>65</v>
      </c>
      <c r="F20" s="1" t="s">
        <v>11</v>
      </c>
      <c r="G20" t="s">
        <v>176</v>
      </c>
      <c r="H20" t="s">
        <v>177</v>
      </c>
      <c r="I20">
        <v>1019</v>
      </c>
      <c r="J20">
        <v>1019</v>
      </c>
      <c r="K20">
        <v>3994</v>
      </c>
      <c r="L20">
        <v>3994</v>
      </c>
    </row>
    <row r="21" spans="1:12" x14ac:dyDescent="0.2">
      <c r="A21" s="8" t="s">
        <v>82</v>
      </c>
      <c r="B21" s="8" t="s">
        <v>83</v>
      </c>
      <c r="C21" s="8">
        <v>48774966</v>
      </c>
      <c r="D21" s="8">
        <v>48778566</v>
      </c>
      <c r="E21" s="8">
        <f t="shared" si="0"/>
        <v>60</v>
      </c>
      <c r="F21" s="8" t="s">
        <v>11</v>
      </c>
      <c r="G21" t="s">
        <v>178</v>
      </c>
      <c r="I21">
        <v>327</v>
      </c>
      <c r="J21">
        <v>328</v>
      </c>
      <c r="K21">
        <v>4689</v>
      </c>
      <c r="L21">
        <v>4690</v>
      </c>
    </row>
    <row r="22" spans="1:12" x14ac:dyDescent="0.2">
      <c r="A22" s="8" t="s">
        <v>84</v>
      </c>
      <c r="B22" s="8" t="s">
        <v>85</v>
      </c>
      <c r="C22" s="8">
        <v>49303569</v>
      </c>
      <c r="D22" s="8">
        <v>49307169</v>
      </c>
      <c r="E22" s="8">
        <f t="shared" si="0"/>
        <v>60</v>
      </c>
      <c r="F22" s="8" t="s">
        <v>13</v>
      </c>
      <c r="G22" t="s">
        <v>179</v>
      </c>
      <c r="I22">
        <v>421</v>
      </c>
      <c r="J22">
        <v>421</v>
      </c>
      <c r="K22">
        <v>4783</v>
      </c>
      <c r="L22">
        <v>4783</v>
      </c>
    </row>
    <row r="23" spans="1:12" s="1" customFormat="1" x14ac:dyDescent="0.2">
      <c r="A23" s="2" t="s">
        <v>14</v>
      </c>
      <c r="F23" s="1" t="s">
        <v>15</v>
      </c>
      <c r="G23"/>
      <c r="H23"/>
      <c r="I23"/>
      <c r="J23"/>
      <c r="K23"/>
      <c r="L23"/>
    </row>
    <row r="24" spans="1:12" x14ac:dyDescent="0.2">
      <c r="A24" s="8" t="s">
        <v>86</v>
      </c>
      <c r="B24" s="8" t="s">
        <v>87</v>
      </c>
      <c r="C24" s="8">
        <v>50551674</v>
      </c>
      <c r="D24" s="8">
        <v>50555274</v>
      </c>
      <c r="E24" s="8">
        <f t="shared" si="0"/>
        <v>60</v>
      </c>
      <c r="F24" s="8" t="s">
        <v>16</v>
      </c>
      <c r="G24" t="s">
        <v>180</v>
      </c>
      <c r="I24">
        <v>641</v>
      </c>
      <c r="J24">
        <v>642</v>
      </c>
      <c r="K24">
        <v>5003</v>
      </c>
      <c r="L24">
        <v>5004</v>
      </c>
    </row>
    <row r="25" spans="1:12" x14ac:dyDescent="0.2">
      <c r="A25" s="7" t="s">
        <v>88</v>
      </c>
      <c r="B25" s="7" t="s">
        <v>89</v>
      </c>
      <c r="C25" s="7">
        <v>51069021</v>
      </c>
      <c r="D25" s="7">
        <v>51073221</v>
      </c>
      <c r="E25" s="7">
        <f t="shared" si="0"/>
        <v>70</v>
      </c>
      <c r="F25" s="7" t="s">
        <v>11</v>
      </c>
      <c r="G25" t="s">
        <v>181</v>
      </c>
      <c r="H25" t="s">
        <v>182</v>
      </c>
      <c r="I25">
        <v>733</v>
      </c>
      <c r="J25">
        <v>733</v>
      </c>
      <c r="K25">
        <v>5095</v>
      </c>
      <c r="L25">
        <v>5095</v>
      </c>
    </row>
    <row r="26" spans="1:12" x14ac:dyDescent="0.2">
      <c r="A26" s="7" t="s">
        <v>90</v>
      </c>
      <c r="B26" s="7" t="s">
        <v>91</v>
      </c>
      <c r="C26" s="7">
        <v>52277179</v>
      </c>
      <c r="D26" s="7">
        <v>52281379</v>
      </c>
      <c r="E26" s="7">
        <f t="shared" si="0"/>
        <v>70</v>
      </c>
      <c r="F26" s="7" t="s">
        <v>17</v>
      </c>
      <c r="G26" t="s">
        <v>183</v>
      </c>
      <c r="H26" t="s">
        <v>184</v>
      </c>
      <c r="I26">
        <v>946</v>
      </c>
      <c r="J26">
        <v>947</v>
      </c>
      <c r="K26">
        <v>5308</v>
      </c>
      <c r="L26">
        <v>5309</v>
      </c>
    </row>
    <row r="27" spans="1:12" x14ac:dyDescent="0.2">
      <c r="A27" s="7" t="s">
        <v>92</v>
      </c>
      <c r="B27" s="7" t="s">
        <v>93</v>
      </c>
      <c r="C27" s="7">
        <v>52879400</v>
      </c>
      <c r="D27" s="7">
        <v>52883600</v>
      </c>
      <c r="E27" s="7">
        <f t="shared" si="0"/>
        <v>70</v>
      </c>
      <c r="F27" s="7" t="s">
        <v>16</v>
      </c>
      <c r="H27" t="s">
        <v>185</v>
      </c>
      <c r="I27">
        <v>1053</v>
      </c>
      <c r="J27">
        <v>1053</v>
      </c>
      <c r="K27">
        <v>5415</v>
      </c>
      <c r="L27">
        <v>5415</v>
      </c>
    </row>
    <row r="28" spans="1:12" x14ac:dyDescent="0.2">
      <c r="A28" s="8" t="s">
        <v>94</v>
      </c>
      <c r="B28" s="8" t="s">
        <v>95</v>
      </c>
      <c r="C28" s="8">
        <v>53053448</v>
      </c>
      <c r="D28" s="8">
        <v>53054768</v>
      </c>
      <c r="E28" s="8">
        <f t="shared" si="0"/>
        <v>22</v>
      </c>
      <c r="F28" s="8" t="s">
        <v>96</v>
      </c>
      <c r="I28">
        <v>1083</v>
      </c>
      <c r="J28">
        <v>1084</v>
      </c>
      <c r="K28">
        <v>5445</v>
      </c>
      <c r="L28">
        <v>5446</v>
      </c>
    </row>
    <row r="29" spans="1:12" x14ac:dyDescent="0.2">
      <c r="A29" s="7" t="s">
        <v>97</v>
      </c>
      <c r="B29" s="7" t="s">
        <v>98</v>
      </c>
      <c r="C29" s="7">
        <v>53567145</v>
      </c>
      <c r="D29" s="7">
        <v>53570745</v>
      </c>
      <c r="E29" s="7">
        <f t="shared" si="0"/>
        <v>60</v>
      </c>
      <c r="F29" s="7" t="s">
        <v>11</v>
      </c>
      <c r="G29" t="s">
        <v>186</v>
      </c>
      <c r="I29">
        <v>1174</v>
      </c>
      <c r="J29">
        <v>1175</v>
      </c>
      <c r="K29">
        <v>5536</v>
      </c>
      <c r="L29">
        <v>5537</v>
      </c>
    </row>
    <row r="30" spans="1:12" x14ac:dyDescent="0.2">
      <c r="A30" s="7" t="s">
        <v>99</v>
      </c>
      <c r="B30" s="7" t="s">
        <v>100</v>
      </c>
      <c r="C30" s="7">
        <v>54130050</v>
      </c>
      <c r="D30" s="7">
        <v>54133350</v>
      </c>
      <c r="E30" s="7">
        <f t="shared" si="0"/>
        <v>55</v>
      </c>
      <c r="F30" s="7" t="s">
        <v>11</v>
      </c>
      <c r="G30" t="s">
        <v>187</v>
      </c>
      <c r="H30" t="s">
        <v>188</v>
      </c>
      <c r="I30">
        <v>1274</v>
      </c>
      <c r="J30">
        <v>1274</v>
      </c>
      <c r="K30">
        <v>5636</v>
      </c>
      <c r="L30">
        <v>5636</v>
      </c>
    </row>
    <row r="31" spans="1:12" x14ac:dyDescent="0.2">
      <c r="A31" t="s">
        <v>101</v>
      </c>
      <c r="B31" t="s">
        <v>102</v>
      </c>
      <c r="C31">
        <v>55083325</v>
      </c>
      <c r="D31">
        <v>55086925</v>
      </c>
      <c r="E31">
        <f t="shared" si="0"/>
        <v>60</v>
      </c>
      <c r="F31" t="s">
        <v>13</v>
      </c>
      <c r="G31" t="s">
        <v>189</v>
      </c>
      <c r="H31" t="s">
        <v>190</v>
      </c>
      <c r="I31">
        <v>55</v>
      </c>
      <c r="J31">
        <v>56</v>
      </c>
      <c r="K31">
        <v>5804</v>
      </c>
      <c r="L31">
        <v>5805</v>
      </c>
    </row>
    <row r="32" spans="1:12" x14ac:dyDescent="0.2">
      <c r="A32" t="s">
        <v>103</v>
      </c>
      <c r="B32" t="s">
        <v>104</v>
      </c>
      <c r="C32">
        <v>55906469</v>
      </c>
      <c r="D32">
        <v>55909649</v>
      </c>
      <c r="E32">
        <f t="shared" si="0"/>
        <v>53</v>
      </c>
      <c r="F32" t="s">
        <v>17</v>
      </c>
      <c r="H32" t="s">
        <v>191</v>
      </c>
      <c r="I32">
        <v>201</v>
      </c>
      <c r="J32">
        <v>201</v>
      </c>
      <c r="K32">
        <v>5950</v>
      </c>
      <c r="L32">
        <v>5950</v>
      </c>
    </row>
    <row r="33" spans="1:12" x14ac:dyDescent="0.2">
      <c r="A33" t="s">
        <v>105</v>
      </c>
      <c r="B33" t="s">
        <v>106</v>
      </c>
      <c r="C33">
        <v>56554244</v>
      </c>
      <c r="D33">
        <v>56557844</v>
      </c>
      <c r="E33">
        <f t="shared" si="0"/>
        <v>60</v>
      </c>
      <c r="F33" t="s">
        <v>17</v>
      </c>
      <c r="G33" t="s">
        <v>192</v>
      </c>
      <c r="H33" t="s">
        <v>193</v>
      </c>
      <c r="I33">
        <v>315</v>
      </c>
      <c r="J33">
        <v>316</v>
      </c>
      <c r="K33">
        <v>6064</v>
      </c>
      <c r="L33">
        <v>6065</v>
      </c>
    </row>
    <row r="34" spans="1:12" x14ac:dyDescent="0.2">
      <c r="A34" t="s">
        <v>107</v>
      </c>
      <c r="B34" t="s">
        <v>108</v>
      </c>
      <c r="C34">
        <v>57496195</v>
      </c>
      <c r="D34">
        <v>57499795</v>
      </c>
      <c r="E34">
        <f t="shared" si="0"/>
        <v>60</v>
      </c>
      <c r="F34" t="s">
        <v>11</v>
      </c>
      <c r="G34" t="s">
        <v>194</v>
      </c>
      <c r="H34" t="s">
        <v>195</v>
      </c>
      <c r="I34">
        <v>482</v>
      </c>
      <c r="J34">
        <v>482</v>
      </c>
      <c r="K34">
        <v>6231</v>
      </c>
      <c r="L34">
        <v>6231</v>
      </c>
    </row>
    <row r="35" spans="1:12" s="1" customFormat="1" x14ac:dyDescent="0.2">
      <c r="A35" s="2" t="s">
        <v>22</v>
      </c>
      <c r="B35" s="1" t="s">
        <v>19</v>
      </c>
      <c r="C35" s="1">
        <v>57766847.999993302</v>
      </c>
      <c r="D35" s="1">
        <v>57771288.000000298</v>
      </c>
      <c r="E35" s="1">
        <v>74</v>
      </c>
      <c r="F35" s="1" t="s">
        <v>20</v>
      </c>
      <c r="G35" t="s">
        <v>196</v>
      </c>
      <c r="H35" t="s">
        <v>197</v>
      </c>
      <c r="I35">
        <v>530</v>
      </c>
      <c r="J35">
        <v>530</v>
      </c>
      <c r="K35">
        <v>6279</v>
      </c>
      <c r="L35">
        <v>6279</v>
      </c>
    </row>
    <row r="36" spans="1:12" x14ac:dyDescent="0.2">
      <c r="A36" t="s">
        <v>109</v>
      </c>
      <c r="B36" t="s">
        <v>110</v>
      </c>
      <c r="C36">
        <v>57934645</v>
      </c>
      <c r="D36">
        <v>57937885</v>
      </c>
      <c r="E36">
        <f t="shared" si="0"/>
        <v>54</v>
      </c>
      <c r="F36" t="s">
        <v>11</v>
      </c>
      <c r="G36" t="s">
        <v>198</v>
      </c>
      <c r="H36" t="s">
        <v>199</v>
      </c>
      <c r="I36">
        <v>559</v>
      </c>
      <c r="J36">
        <v>560</v>
      </c>
      <c r="K36">
        <v>6308</v>
      </c>
      <c r="L36">
        <v>6309</v>
      </c>
    </row>
    <row r="37" spans="1:12" x14ac:dyDescent="0.2">
      <c r="A37" t="s">
        <v>111</v>
      </c>
      <c r="B37" t="s">
        <v>112</v>
      </c>
      <c r="C37">
        <v>58630505</v>
      </c>
      <c r="D37">
        <v>58633745</v>
      </c>
      <c r="E37">
        <f t="shared" si="0"/>
        <v>54</v>
      </c>
      <c r="F37" t="s">
        <v>11</v>
      </c>
      <c r="G37" t="s">
        <v>200</v>
      </c>
      <c r="H37" t="s">
        <v>201</v>
      </c>
      <c r="I37">
        <v>682</v>
      </c>
      <c r="J37">
        <v>683</v>
      </c>
      <c r="K37">
        <v>6431</v>
      </c>
      <c r="L37">
        <v>6432</v>
      </c>
    </row>
    <row r="38" spans="1:12" x14ac:dyDescent="0.2">
      <c r="A38" s="1" t="s">
        <v>141</v>
      </c>
      <c r="B38" s="1" t="s">
        <v>142</v>
      </c>
      <c r="C38" s="1">
        <v>59164104.000000998</v>
      </c>
      <c r="D38" s="1">
        <v>59165543.999995701</v>
      </c>
      <c r="E38" s="1">
        <v>24</v>
      </c>
      <c r="F38" s="1" t="s">
        <v>21</v>
      </c>
      <c r="G38" t="s">
        <v>202</v>
      </c>
      <c r="H38" t="s">
        <v>203</v>
      </c>
      <c r="I38">
        <v>777</v>
      </c>
      <c r="J38">
        <v>777</v>
      </c>
      <c r="K38">
        <v>6526</v>
      </c>
      <c r="L38">
        <v>6526</v>
      </c>
    </row>
    <row r="39" spans="1:12" x14ac:dyDescent="0.2">
      <c r="A39" t="s">
        <v>113</v>
      </c>
      <c r="B39" t="s">
        <v>114</v>
      </c>
      <c r="C39">
        <v>59586602</v>
      </c>
      <c r="D39">
        <v>59589902</v>
      </c>
      <c r="E39">
        <f t="shared" si="0"/>
        <v>55</v>
      </c>
      <c r="F39" t="s">
        <v>11</v>
      </c>
      <c r="G39" t="s">
        <v>204</v>
      </c>
      <c r="H39" t="s">
        <v>205</v>
      </c>
      <c r="I39">
        <v>851</v>
      </c>
      <c r="J39">
        <v>852</v>
      </c>
      <c r="K39">
        <v>6600</v>
      </c>
      <c r="L39">
        <v>6601</v>
      </c>
    </row>
    <row r="40" spans="1:12" x14ac:dyDescent="0.2">
      <c r="A40" t="s">
        <v>115</v>
      </c>
      <c r="B40" t="s">
        <v>116</v>
      </c>
      <c r="C40">
        <v>60534207</v>
      </c>
      <c r="D40">
        <v>60537507</v>
      </c>
      <c r="E40">
        <f t="shared" si="0"/>
        <v>55</v>
      </c>
      <c r="F40" t="s">
        <v>11</v>
      </c>
      <c r="G40" t="s">
        <v>206</v>
      </c>
      <c r="H40" t="s">
        <v>207</v>
      </c>
      <c r="I40">
        <v>1019</v>
      </c>
      <c r="J40">
        <v>1019</v>
      </c>
      <c r="K40">
        <v>6768</v>
      </c>
      <c r="L40">
        <v>6768</v>
      </c>
    </row>
    <row r="41" spans="1:12" x14ac:dyDescent="0.2">
      <c r="A41" t="s">
        <v>117</v>
      </c>
      <c r="B41" t="s">
        <v>118</v>
      </c>
      <c r="C41">
        <v>61481821</v>
      </c>
      <c r="D41">
        <v>61487521</v>
      </c>
      <c r="E41">
        <f t="shared" si="0"/>
        <v>95</v>
      </c>
      <c r="F41" t="s">
        <v>11</v>
      </c>
      <c r="G41" t="s">
        <v>208</v>
      </c>
      <c r="H41" t="s">
        <v>209</v>
      </c>
      <c r="I41">
        <v>1186</v>
      </c>
      <c r="J41">
        <v>1187</v>
      </c>
      <c r="K41">
        <v>6935</v>
      </c>
      <c r="L41">
        <v>6936</v>
      </c>
    </row>
    <row r="42" spans="1:12" x14ac:dyDescent="0.2">
      <c r="A42" t="s">
        <v>119</v>
      </c>
      <c r="B42" t="s">
        <v>120</v>
      </c>
      <c r="C42">
        <v>63306322</v>
      </c>
      <c r="D42">
        <v>63309622</v>
      </c>
      <c r="E42">
        <f t="shared" si="0"/>
        <v>55</v>
      </c>
      <c r="F42" t="s">
        <v>23</v>
      </c>
      <c r="G42" t="s">
        <v>210</v>
      </c>
      <c r="I42">
        <v>122</v>
      </c>
      <c r="J42">
        <v>122</v>
      </c>
      <c r="K42">
        <v>7258</v>
      </c>
      <c r="L42">
        <v>7258</v>
      </c>
    </row>
    <row r="43" spans="1:12" x14ac:dyDescent="0.2">
      <c r="A43" t="s">
        <v>121</v>
      </c>
      <c r="B43" t="s">
        <v>122</v>
      </c>
      <c r="C43">
        <v>63829633</v>
      </c>
      <c r="D43">
        <v>63832933</v>
      </c>
      <c r="E43">
        <f t="shared" si="0"/>
        <v>55</v>
      </c>
      <c r="F43" t="s">
        <v>24</v>
      </c>
      <c r="G43" t="s">
        <v>211</v>
      </c>
      <c r="I43">
        <v>214</v>
      </c>
      <c r="J43">
        <v>215</v>
      </c>
      <c r="K43">
        <v>7350</v>
      </c>
      <c r="L43">
        <v>7351</v>
      </c>
    </row>
    <row r="44" spans="1:12" x14ac:dyDescent="0.2">
      <c r="A44" t="s">
        <v>123</v>
      </c>
      <c r="B44" t="s">
        <v>124</v>
      </c>
      <c r="C44">
        <v>64625413</v>
      </c>
      <c r="D44">
        <v>64628713</v>
      </c>
      <c r="E44">
        <f t="shared" si="0"/>
        <v>55</v>
      </c>
      <c r="F44" t="s">
        <v>28</v>
      </c>
      <c r="G44" t="s">
        <v>212</v>
      </c>
      <c r="H44" t="s">
        <v>213</v>
      </c>
      <c r="I44">
        <v>355</v>
      </c>
      <c r="J44">
        <v>355</v>
      </c>
      <c r="K44">
        <v>7491</v>
      </c>
      <c r="L44">
        <v>7491</v>
      </c>
    </row>
    <row r="45" spans="1:12" x14ac:dyDescent="0.2">
      <c r="A45" t="s">
        <v>125</v>
      </c>
      <c r="B45" t="s">
        <v>126</v>
      </c>
      <c r="C45">
        <v>65378912</v>
      </c>
      <c r="D45">
        <v>65383652</v>
      </c>
      <c r="E45">
        <f t="shared" si="0"/>
        <v>79</v>
      </c>
      <c r="F45" t="s">
        <v>29</v>
      </c>
      <c r="G45" t="s">
        <v>214</v>
      </c>
      <c r="H45" t="s">
        <v>215</v>
      </c>
      <c r="I45">
        <v>488</v>
      </c>
      <c r="J45">
        <v>489</v>
      </c>
      <c r="K45">
        <v>7624</v>
      </c>
      <c r="L45">
        <v>7625</v>
      </c>
    </row>
    <row r="46" spans="1:12" x14ac:dyDescent="0.2">
      <c r="A46" t="s">
        <v>127</v>
      </c>
      <c r="B46" t="s">
        <v>128</v>
      </c>
      <c r="C46">
        <v>66245334</v>
      </c>
      <c r="D46">
        <v>66248634</v>
      </c>
      <c r="E46">
        <f t="shared" si="0"/>
        <v>55</v>
      </c>
      <c r="F46" t="s">
        <v>11</v>
      </c>
      <c r="G46" t="s">
        <v>216</v>
      </c>
      <c r="H46" t="s">
        <v>217</v>
      </c>
      <c r="I46">
        <v>641</v>
      </c>
      <c r="J46">
        <v>642</v>
      </c>
      <c r="K46">
        <v>7777</v>
      </c>
      <c r="L46">
        <v>7778</v>
      </c>
    </row>
    <row r="47" spans="1:12" s="1" customFormat="1" x14ac:dyDescent="0.2">
      <c r="A47" s="1" t="s">
        <v>30</v>
      </c>
      <c r="B47" s="1" t="s">
        <v>31</v>
      </c>
      <c r="C47" s="1">
        <v>68221682.000002995</v>
      </c>
      <c r="D47" s="1">
        <v>68225881.999994099</v>
      </c>
      <c r="E47" s="1">
        <f t="shared" ref="E47" si="1">ROUND(((D47-C47)/60),1)</f>
        <v>70</v>
      </c>
      <c r="F47" s="1" t="s">
        <v>32</v>
      </c>
      <c r="G47"/>
      <c r="H47" t="s">
        <v>218</v>
      </c>
      <c r="I47">
        <v>991</v>
      </c>
      <c r="J47">
        <v>991</v>
      </c>
      <c r="K47">
        <v>8127</v>
      </c>
      <c r="L47">
        <v>8127</v>
      </c>
    </row>
    <row r="48" spans="1:12" x14ac:dyDescent="0.2">
      <c r="A48" t="s">
        <v>129</v>
      </c>
      <c r="B48" t="s">
        <v>130</v>
      </c>
      <c r="C48">
        <v>68655376</v>
      </c>
      <c r="D48">
        <v>68658976</v>
      </c>
      <c r="E48">
        <f t="shared" si="0"/>
        <v>60</v>
      </c>
      <c r="F48" t="s">
        <v>11</v>
      </c>
      <c r="G48" t="s">
        <v>219</v>
      </c>
      <c r="I48">
        <v>1067</v>
      </c>
      <c r="J48">
        <v>1068</v>
      </c>
      <c r="K48">
        <v>8203</v>
      </c>
      <c r="L48">
        <v>8204</v>
      </c>
    </row>
    <row r="49" spans="1:12" s="1" customFormat="1" x14ac:dyDescent="0.2">
      <c r="A49" s="1" t="s">
        <v>33</v>
      </c>
      <c r="B49" s="1" t="s">
        <v>34</v>
      </c>
      <c r="C49" s="1">
        <v>68954191.999994993</v>
      </c>
      <c r="D49" s="1">
        <v>68955691.999996096</v>
      </c>
      <c r="E49" s="1">
        <f t="shared" ref="E49" si="2">ROUND(((D49-C49)/60),1)</f>
        <v>25</v>
      </c>
      <c r="F49" s="1" t="s">
        <v>35</v>
      </c>
      <c r="G49" t="s">
        <v>220</v>
      </c>
      <c r="H49" t="s">
        <v>221</v>
      </c>
      <c r="I49">
        <v>1120</v>
      </c>
      <c r="J49">
        <v>1120</v>
      </c>
      <c r="K49">
        <v>8256</v>
      </c>
      <c r="L49">
        <v>8256</v>
      </c>
    </row>
    <row r="50" spans="1:12" x14ac:dyDescent="0.2">
      <c r="A50" t="s">
        <v>131</v>
      </c>
      <c r="B50" t="s">
        <v>132</v>
      </c>
      <c r="C50">
        <v>70372388</v>
      </c>
      <c r="D50">
        <v>70375688</v>
      </c>
      <c r="E50">
        <f t="shared" si="0"/>
        <v>55</v>
      </c>
      <c r="F50" t="s">
        <v>11</v>
      </c>
      <c r="G50" t="s">
        <v>222</v>
      </c>
      <c r="H50" t="s">
        <v>223</v>
      </c>
      <c r="I50">
        <v>1371</v>
      </c>
      <c r="J50">
        <v>1371</v>
      </c>
      <c r="K50">
        <v>8507</v>
      </c>
      <c r="L50">
        <v>8507</v>
      </c>
    </row>
    <row r="51" spans="1:12" x14ac:dyDescent="0.2">
      <c r="A51" s="7" t="s">
        <v>133</v>
      </c>
      <c r="B51" s="7" t="s">
        <v>134</v>
      </c>
      <c r="C51" s="7">
        <v>70833466</v>
      </c>
      <c r="D51" s="7">
        <v>70836766</v>
      </c>
      <c r="E51" s="7">
        <f t="shared" si="0"/>
        <v>55</v>
      </c>
      <c r="F51" s="7" t="s">
        <v>135</v>
      </c>
      <c r="G51" t="s">
        <v>224</v>
      </c>
      <c r="H51" t="s">
        <v>225</v>
      </c>
      <c r="I51">
        <v>65</v>
      </c>
      <c r="J51">
        <v>66</v>
      </c>
      <c r="K51">
        <v>8588</v>
      </c>
      <c r="L51">
        <v>8589</v>
      </c>
    </row>
    <row r="52" spans="1:12" s="1" customFormat="1" x14ac:dyDescent="0.2">
      <c r="A52" s="8" t="s">
        <v>136</v>
      </c>
      <c r="B52" s="8" t="s">
        <v>137</v>
      </c>
      <c r="C52" s="8">
        <v>71679244</v>
      </c>
      <c r="D52" s="8">
        <v>71682544</v>
      </c>
      <c r="E52" s="8">
        <f t="shared" si="0"/>
        <v>55</v>
      </c>
      <c r="F52" s="8" t="s">
        <v>138</v>
      </c>
      <c r="I52" s="1">
        <v>215</v>
      </c>
      <c r="J52" s="1">
        <v>215</v>
      </c>
      <c r="K52" s="1">
        <v>8738</v>
      </c>
      <c r="L52" s="1">
        <v>8738</v>
      </c>
    </row>
    <row r="53" spans="1:12" s="1" customFormat="1" x14ac:dyDescent="0.2">
      <c r="A53" s="8" t="s">
        <v>139</v>
      </c>
      <c r="B53" s="8" t="s">
        <v>140</v>
      </c>
      <c r="C53" s="8">
        <v>72281761</v>
      </c>
      <c r="D53" s="8">
        <v>72285061</v>
      </c>
      <c r="E53" s="8">
        <f t="shared" si="0"/>
        <v>55</v>
      </c>
      <c r="F53" s="8" t="s">
        <v>138</v>
      </c>
      <c r="I53" s="1">
        <v>321</v>
      </c>
      <c r="J53" s="1">
        <v>322</v>
      </c>
      <c r="K53" s="1">
        <v>8844</v>
      </c>
      <c r="L53" s="1">
        <v>8845</v>
      </c>
    </row>
    <row r="54" spans="1:12" s="1" customFormat="1" x14ac:dyDescent="0.2">
      <c r="A54" s="1" t="s">
        <v>226</v>
      </c>
      <c r="B54" s="1" t="s">
        <v>227</v>
      </c>
      <c r="C54" s="1">
        <v>73489605</v>
      </c>
      <c r="D54" s="1">
        <v>73492905</v>
      </c>
      <c r="E54" s="8">
        <f t="shared" si="0"/>
        <v>55</v>
      </c>
      <c r="F54" s="1" t="s">
        <v>228</v>
      </c>
      <c r="G54" s="1" t="s">
        <v>229</v>
      </c>
      <c r="H54" s="1" t="s">
        <v>230</v>
      </c>
      <c r="I54" s="1">
        <v>535</v>
      </c>
      <c r="J54" s="1">
        <v>535</v>
      </c>
      <c r="K54" s="1">
        <v>9058</v>
      </c>
      <c r="L54" s="1">
        <v>9058</v>
      </c>
    </row>
    <row r="55" spans="1:12" s="1" customFormat="1" x14ac:dyDescent="0.2">
      <c r="A55" s="1" t="s">
        <v>231</v>
      </c>
      <c r="B55" s="1" t="s">
        <v>232</v>
      </c>
      <c r="C55" s="1">
        <v>74092123</v>
      </c>
      <c r="D55" s="1">
        <v>74095363</v>
      </c>
      <c r="E55" s="8">
        <f t="shared" si="0"/>
        <v>54</v>
      </c>
      <c r="F55" s="1" t="s">
        <v>233</v>
      </c>
      <c r="G55" s="1" t="s">
        <v>234</v>
      </c>
      <c r="H55" s="1" t="s">
        <v>235</v>
      </c>
      <c r="I55" s="1">
        <v>641</v>
      </c>
      <c r="J55" s="1">
        <v>642</v>
      </c>
      <c r="K55" s="1">
        <v>9164</v>
      </c>
      <c r="L55" s="1">
        <v>9165</v>
      </c>
    </row>
    <row r="56" spans="1:12" s="1" customFormat="1" x14ac:dyDescent="0.2">
      <c r="A56" s="1" t="s">
        <v>236</v>
      </c>
      <c r="B56" s="1" t="s">
        <v>237</v>
      </c>
      <c r="C56" s="1">
        <v>74656161</v>
      </c>
      <c r="D56" s="1">
        <v>74657421</v>
      </c>
      <c r="E56" s="8">
        <f t="shared" si="0"/>
        <v>21</v>
      </c>
      <c r="F56" s="1" t="s">
        <v>238</v>
      </c>
      <c r="G56" s="1" t="s">
        <v>239</v>
      </c>
      <c r="H56" s="1" t="s">
        <v>240</v>
      </c>
      <c r="I56" s="1">
        <v>741</v>
      </c>
      <c r="J56" s="1">
        <v>741</v>
      </c>
      <c r="K56" s="1">
        <v>9264</v>
      </c>
      <c r="L56" s="1">
        <v>9264</v>
      </c>
    </row>
    <row r="57" spans="1:12" s="1" customFormat="1" x14ac:dyDescent="0.2">
      <c r="A57" s="1" t="s">
        <v>241</v>
      </c>
      <c r="B57" s="1" t="s">
        <v>242</v>
      </c>
      <c r="C57" s="1">
        <v>74700205</v>
      </c>
      <c r="D57" s="1">
        <v>74703805</v>
      </c>
      <c r="E57" s="8">
        <f t="shared" si="0"/>
        <v>60</v>
      </c>
      <c r="F57" s="1" t="s">
        <v>138</v>
      </c>
      <c r="G57" s="1" t="s">
        <v>243</v>
      </c>
      <c r="H57" s="1" t="s">
        <v>244</v>
      </c>
      <c r="I57" s="1">
        <v>749</v>
      </c>
      <c r="J57" s="1">
        <v>749</v>
      </c>
      <c r="K57" s="1">
        <v>9272</v>
      </c>
      <c r="L57" s="1">
        <v>9272</v>
      </c>
    </row>
    <row r="58" spans="1:12" s="1" customFormat="1" x14ac:dyDescent="0.2">
      <c r="A58" s="1" t="s">
        <v>248</v>
      </c>
      <c r="B58" s="1" t="s">
        <v>249</v>
      </c>
      <c r="C58" s="1">
        <v>75749341</v>
      </c>
      <c r="D58" s="1">
        <v>75750121</v>
      </c>
      <c r="E58" s="8">
        <f t="shared" si="0"/>
        <v>13</v>
      </c>
      <c r="F58" s="1" t="s">
        <v>138</v>
      </c>
    </row>
    <row r="59" spans="1:12" s="1" customFormat="1" x14ac:dyDescent="0.2">
      <c r="A59" s="1" t="s">
        <v>250</v>
      </c>
      <c r="B59" s="1" t="s">
        <v>251</v>
      </c>
      <c r="C59" s="1">
        <v>76507428</v>
      </c>
      <c r="D59" s="1">
        <v>76511748</v>
      </c>
      <c r="E59" s="8">
        <f t="shared" si="0"/>
        <v>72</v>
      </c>
      <c r="F59" s="1" t="s">
        <v>138</v>
      </c>
      <c r="G59" s="1" t="s">
        <v>252</v>
      </c>
      <c r="H59" s="1" t="s">
        <v>253</v>
      </c>
      <c r="I59" s="1">
        <v>1068</v>
      </c>
      <c r="J59" s="1">
        <v>1069</v>
      </c>
      <c r="K59" s="1">
        <v>9591</v>
      </c>
      <c r="L59" s="1">
        <v>9592</v>
      </c>
    </row>
    <row r="60" spans="1:12" s="1" customFormat="1" x14ac:dyDescent="0.2">
      <c r="A60" s="1" t="s">
        <v>254</v>
      </c>
      <c r="B60" s="1" t="s">
        <v>255</v>
      </c>
      <c r="C60" s="1">
        <v>77110246</v>
      </c>
      <c r="D60" s="1">
        <v>77113906</v>
      </c>
      <c r="E60" s="8">
        <f t="shared" si="0"/>
        <v>61</v>
      </c>
      <c r="F60" s="1" t="s">
        <v>138</v>
      </c>
      <c r="G60" s="1" t="s">
        <v>256</v>
      </c>
      <c r="H60" s="1" t="s">
        <v>257</v>
      </c>
      <c r="I60" s="1">
        <v>1175</v>
      </c>
      <c r="J60" s="1">
        <v>1175</v>
      </c>
      <c r="K60" s="1">
        <v>9698</v>
      </c>
      <c r="L60" s="1">
        <v>9698</v>
      </c>
    </row>
    <row r="61" spans="1:12" s="1" customFormat="1" x14ac:dyDescent="0.2">
      <c r="A61" s="1" t="s">
        <v>258</v>
      </c>
      <c r="B61" s="1" t="s">
        <v>259</v>
      </c>
      <c r="C61" s="1">
        <v>77726902</v>
      </c>
      <c r="D61" s="1">
        <v>77730562</v>
      </c>
      <c r="E61" s="8">
        <f t="shared" si="0"/>
        <v>61</v>
      </c>
      <c r="F61" s="1" t="s">
        <v>138</v>
      </c>
      <c r="G61" s="1" t="s">
        <v>260</v>
      </c>
      <c r="H61" s="1" t="s">
        <v>261</v>
      </c>
      <c r="I61" s="1">
        <v>1284</v>
      </c>
      <c r="J61" s="1">
        <v>1284</v>
      </c>
      <c r="K61" s="1">
        <v>9807</v>
      </c>
      <c r="L61" s="1">
        <v>9807</v>
      </c>
    </row>
    <row r="62" spans="1:12" s="1" customFormat="1" x14ac:dyDescent="0.2">
      <c r="A62" s="1" t="s">
        <v>262</v>
      </c>
      <c r="B62" s="1" t="s">
        <v>263</v>
      </c>
      <c r="C62" s="1">
        <v>78334755</v>
      </c>
      <c r="D62" s="1">
        <v>78339135</v>
      </c>
      <c r="E62" s="1">
        <v>73</v>
      </c>
      <c r="F62" s="1" t="s">
        <v>138</v>
      </c>
      <c r="G62" s="1" t="s">
        <v>264</v>
      </c>
      <c r="H62" s="1" t="s">
        <v>265</v>
      </c>
      <c r="I62" s="1">
        <v>4</v>
      </c>
      <c r="J62" s="1">
        <v>5</v>
      </c>
      <c r="K62" s="1">
        <v>9914</v>
      </c>
      <c r="L62" s="1">
        <v>9915</v>
      </c>
    </row>
    <row r="63" spans="1:12" s="1" customFormat="1" x14ac:dyDescent="0.2">
      <c r="A63" s="8" t="s">
        <v>266</v>
      </c>
      <c r="B63" s="8" t="s">
        <v>267</v>
      </c>
      <c r="C63" s="8">
        <v>79194177</v>
      </c>
      <c r="D63" s="8">
        <v>79198677</v>
      </c>
      <c r="E63" s="8">
        <v>75</v>
      </c>
      <c r="F63" s="1" t="s">
        <v>32</v>
      </c>
      <c r="G63" s="8" t="s">
        <v>268</v>
      </c>
      <c r="H63" s="8" t="s">
        <v>269</v>
      </c>
      <c r="I63" s="8">
        <v>156</v>
      </c>
      <c r="J63" s="8">
        <v>157</v>
      </c>
      <c r="K63" s="8">
        <v>10066</v>
      </c>
      <c r="L63" s="8">
        <v>10067</v>
      </c>
    </row>
    <row r="64" spans="1:12" s="1" customFormat="1" x14ac:dyDescent="0.2">
      <c r="A64" s="8" t="s">
        <v>270</v>
      </c>
      <c r="B64" s="8" t="s">
        <v>271</v>
      </c>
      <c r="C64" s="8">
        <v>79290850</v>
      </c>
      <c r="D64" s="8">
        <v>79295350</v>
      </c>
      <c r="E64" s="8">
        <v>75</v>
      </c>
      <c r="F64" s="8" t="s">
        <v>138</v>
      </c>
      <c r="G64" s="8" t="s">
        <v>272</v>
      </c>
      <c r="H64" s="8" t="s">
        <v>273</v>
      </c>
      <c r="I64" s="8">
        <v>173</v>
      </c>
      <c r="J64" s="8">
        <v>174</v>
      </c>
      <c r="K64" s="8">
        <v>10083</v>
      </c>
      <c r="L64" s="8">
        <v>10084</v>
      </c>
    </row>
    <row r="65" spans="1:12" s="1" customFormat="1" x14ac:dyDescent="0.2">
      <c r="A65" s="8" t="s">
        <v>274</v>
      </c>
      <c r="B65" s="8" t="s">
        <v>275</v>
      </c>
      <c r="C65" s="8">
        <v>79497659</v>
      </c>
      <c r="D65" s="8">
        <v>79501319</v>
      </c>
      <c r="E65" s="8">
        <v>61</v>
      </c>
      <c r="F65" s="10" t="s">
        <v>276</v>
      </c>
      <c r="G65" s="8" t="s">
        <v>277</v>
      </c>
      <c r="H65" s="8" t="s">
        <v>278</v>
      </c>
      <c r="I65" s="8">
        <v>210</v>
      </c>
      <c r="J65" s="8">
        <v>210</v>
      </c>
      <c r="K65" s="8">
        <v>10120</v>
      </c>
      <c r="L65" s="8">
        <v>10120</v>
      </c>
    </row>
    <row r="66" spans="1:12" s="1" customFormat="1" x14ac:dyDescent="0.2">
      <c r="A66" s="8" t="s">
        <v>283</v>
      </c>
      <c r="B66" s="8" t="s">
        <v>284</v>
      </c>
      <c r="C66" s="8">
        <v>80237838</v>
      </c>
      <c r="D66" s="8">
        <v>80238018</v>
      </c>
      <c r="E66" s="8">
        <v>3</v>
      </c>
      <c r="F66" s="8" t="s">
        <v>285</v>
      </c>
      <c r="G66" s="8"/>
      <c r="H66" s="8"/>
      <c r="I66" s="8"/>
      <c r="J66" s="8"/>
      <c r="K66" s="8"/>
      <c r="L66" s="8"/>
    </row>
    <row r="67" spans="1:12" s="1" customFormat="1" x14ac:dyDescent="0.2">
      <c r="A67" s="1" t="s">
        <v>288</v>
      </c>
      <c r="B67" s="1" t="s">
        <v>289</v>
      </c>
      <c r="C67" s="1">
        <v>81955478</v>
      </c>
      <c r="D67" s="1">
        <v>81959978</v>
      </c>
      <c r="E67" s="8">
        <v>75</v>
      </c>
      <c r="F67" s="1" t="s">
        <v>138</v>
      </c>
      <c r="G67" s="1" t="s">
        <v>290</v>
      </c>
      <c r="H67" s="1" t="s">
        <v>291</v>
      </c>
      <c r="I67" s="1">
        <v>644</v>
      </c>
      <c r="J67" s="1">
        <v>645</v>
      </c>
      <c r="K67" s="1">
        <v>10554</v>
      </c>
      <c r="L67" s="1">
        <v>10555</v>
      </c>
    </row>
    <row r="68" spans="1:12" s="1" customFormat="1" x14ac:dyDescent="0.2">
      <c r="A68" s="1" t="s">
        <v>292</v>
      </c>
      <c r="B68" s="1" t="s">
        <v>293</v>
      </c>
      <c r="C68" s="1">
        <v>83166162</v>
      </c>
      <c r="D68" s="1">
        <v>83170602</v>
      </c>
      <c r="E68" s="8">
        <v>74</v>
      </c>
      <c r="F68" s="1" t="s">
        <v>138</v>
      </c>
      <c r="G68" s="1" t="s">
        <v>294</v>
      </c>
      <c r="H68" s="1" t="s">
        <v>295</v>
      </c>
      <c r="I68" s="1">
        <v>858</v>
      </c>
      <c r="J68" s="1">
        <v>859</v>
      </c>
      <c r="K68" s="1">
        <v>10768</v>
      </c>
      <c r="L68" s="1">
        <v>10769</v>
      </c>
    </row>
    <row r="69" spans="1:12" x14ac:dyDescent="0.2">
      <c r="A69" s="1" t="s">
        <v>299</v>
      </c>
      <c r="B69" s="1" t="s">
        <v>300</v>
      </c>
      <c r="C69" s="1">
        <v>84371187</v>
      </c>
      <c r="D69" s="1">
        <v>84375627</v>
      </c>
      <c r="E69" s="1">
        <v>74</v>
      </c>
      <c r="F69" s="1" t="s">
        <v>138</v>
      </c>
    </row>
    <row r="70" spans="1:12" s="1" customFormat="1" x14ac:dyDescent="0.2">
      <c r="A70" s="1" t="s">
        <v>306</v>
      </c>
      <c r="B70" s="1" t="s">
        <v>303</v>
      </c>
      <c r="C70" s="1">
        <v>85584693</v>
      </c>
      <c r="D70" s="1">
        <v>85589013</v>
      </c>
      <c r="E70" s="1">
        <v>72</v>
      </c>
      <c r="F70" s="1" t="s">
        <v>138</v>
      </c>
      <c r="G70" s="1" t="s">
        <v>304</v>
      </c>
      <c r="H70" s="1" t="s">
        <v>305</v>
      </c>
      <c r="I70" s="1">
        <v>1286</v>
      </c>
      <c r="J70" s="1">
        <v>1286</v>
      </c>
      <c r="K70" s="1">
        <v>11196</v>
      </c>
      <c r="L70" s="1">
        <v>11196</v>
      </c>
    </row>
    <row r="71" spans="1:12" s="1" customFormat="1" x14ac:dyDescent="0.2">
      <c r="A71" s="1" t="s">
        <v>337</v>
      </c>
      <c r="B71" s="1" t="s">
        <v>307</v>
      </c>
      <c r="C71" s="1">
        <v>86763259</v>
      </c>
      <c r="D71" s="1">
        <v>86768738</v>
      </c>
      <c r="E71" s="12">
        <f t="shared" ref="E71:E72" si="3">(D71-C71)/60</f>
        <v>91.316666666666663</v>
      </c>
      <c r="F71" s="1" t="s">
        <v>135</v>
      </c>
      <c r="G71" s="1" t="s">
        <v>338</v>
      </c>
      <c r="H71" s="1" t="s">
        <v>308</v>
      </c>
      <c r="I71" s="1">
        <v>107</v>
      </c>
      <c r="J71" s="1">
        <v>108</v>
      </c>
      <c r="K71" s="1">
        <v>11404</v>
      </c>
      <c r="L71" s="1">
        <v>11405</v>
      </c>
    </row>
    <row r="72" spans="1:12" s="1" customFormat="1" x14ac:dyDescent="0.2">
      <c r="A72" s="1" t="s">
        <v>339</v>
      </c>
      <c r="B72" s="1" t="s">
        <v>340</v>
      </c>
      <c r="C72" s="1">
        <v>88792416</v>
      </c>
      <c r="D72" s="1">
        <v>88796916</v>
      </c>
      <c r="E72" s="1">
        <f t="shared" si="3"/>
        <v>75</v>
      </c>
      <c r="F72" s="1" t="s">
        <v>341</v>
      </c>
      <c r="G72" s="1" t="s">
        <v>342</v>
      </c>
      <c r="H72" s="1" t="s">
        <v>343</v>
      </c>
      <c r="I72" s="1">
        <v>466</v>
      </c>
      <c r="J72" s="1">
        <v>466</v>
      </c>
      <c r="K72" s="1">
        <v>11763</v>
      </c>
      <c r="L72" s="1">
        <v>11763</v>
      </c>
    </row>
    <row r="73" spans="1:12" s="1" customFormat="1" x14ac:dyDescent="0.2">
      <c r="A73" s="1" t="s">
        <v>317</v>
      </c>
      <c r="B73" s="1" t="s">
        <v>318</v>
      </c>
      <c r="C73" s="1">
        <v>89810744</v>
      </c>
      <c r="D73" s="1">
        <v>89815244</v>
      </c>
      <c r="E73" s="1">
        <f t="shared" ref="E73:E78" si="4">(D73-C73)/60</f>
        <v>75</v>
      </c>
      <c r="F73" s="1" t="s">
        <v>319</v>
      </c>
      <c r="G73" s="1" t="s">
        <v>320</v>
      </c>
      <c r="H73" s="1" t="s">
        <v>321</v>
      </c>
      <c r="I73" s="1">
        <v>646</v>
      </c>
      <c r="J73" s="1">
        <v>646</v>
      </c>
      <c r="K73" s="1">
        <v>11943</v>
      </c>
      <c r="L73" s="1">
        <v>11943</v>
      </c>
    </row>
    <row r="74" spans="1:12" s="1" customFormat="1" x14ac:dyDescent="0.2">
      <c r="A74" s="1" t="s">
        <v>322</v>
      </c>
      <c r="B74" s="1" t="s">
        <v>323</v>
      </c>
      <c r="C74" s="1">
        <v>90427398</v>
      </c>
      <c r="D74" s="1">
        <v>90431838</v>
      </c>
      <c r="E74" s="1">
        <f t="shared" si="4"/>
        <v>74</v>
      </c>
      <c r="F74" s="1" t="s">
        <v>319</v>
      </c>
      <c r="G74" s="1" t="s">
        <v>324</v>
      </c>
      <c r="H74" s="1" t="s">
        <v>325</v>
      </c>
      <c r="I74" s="1">
        <v>755</v>
      </c>
      <c r="J74" s="1">
        <v>755</v>
      </c>
      <c r="K74" s="1">
        <v>12052</v>
      </c>
      <c r="L74" s="1">
        <v>12052</v>
      </c>
    </row>
    <row r="75" spans="1:12" x14ac:dyDescent="0.2">
      <c r="A75" t="s">
        <v>334</v>
      </c>
      <c r="B75" t="s">
        <v>335</v>
      </c>
      <c r="C75">
        <v>90788857</v>
      </c>
      <c r="D75">
        <v>90789037</v>
      </c>
      <c r="E75">
        <f t="shared" si="4"/>
        <v>3</v>
      </c>
      <c r="F75" t="s">
        <v>336</v>
      </c>
      <c r="G75" t="s">
        <v>328</v>
      </c>
      <c r="H75" t="s">
        <v>329</v>
      </c>
      <c r="I75">
        <v>862</v>
      </c>
      <c r="J75">
        <v>862</v>
      </c>
      <c r="K75">
        <v>12159</v>
      </c>
      <c r="L75">
        <v>12159</v>
      </c>
    </row>
    <row r="76" spans="1:12" x14ac:dyDescent="0.2">
      <c r="A76" t="s">
        <v>326</v>
      </c>
      <c r="B76" t="s">
        <v>327</v>
      </c>
      <c r="C76">
        <v>91032739</v>
      </c>
      <c r="D76">
        <v>91037179</v>
      </c>
      <c r="E76">
        <f t="shared" si="4"/>
        <v>74</v>
      </c>
      <c r="F76" t="s">
        <v>319</v>
      </c>
      <c r="G76" t="s">
        <v>332</v>
      </c>
      <c r="H76" t="s">
        <v>333</v>
      </c>
      <c r="I76">
        <v>939</v>
      </c>
      <c r="J76">
        <v>939</v>
      </c>
      <c r="K76">
        <v>12236</v>
      </c>
      <c r="L76">
        <v>12236</v>
      </c>
    </row>
    <row r="77" spans="1:12" x14ac:dyDescent="0.2">
      <c r="A77" t="s">
        <v>381</v>
      </c>
      <c r="B77" t="s">
        <v>382</v>
      </c>
      <c r="C77">
        <v>91210458</v>
      </c>
      <c r="D77">
        <v>91214958</v>
      </c>
      <c r="E77">
        <f t="shared" si="4"/>
        <v>75</v>
      </c>
      <c r="F77" t="s">
        <v>383</v>
      </c>
      <c r="G77" t="s">
        <v>384</v>
      </c>
      <c r="H77" t="s">
        <v>385</v>
      </c>
      <c r="I77">
        <v>893</v>
      </c>
      <c r="J77">
        <v>894</v>
      </c>
      <c r="K77">
        <v>12190</v>
      </c>
      <c r="L77">
        <v>12191</v>
      </c>
    </row>
    <row r="78" spans="1:12" x14ac:dyDescent="0.2">
      <c r="A78" t="s">
        <v>330</v>
      </c>
      <c r="B78" t="s">
        <v>331</v>
      </c>
      <c r="C78">
        <v>91468358</v>
      </c>
      <c r="D78">
        <v>91472798</v>
      </c>
      <c r="E78">
        <f t="shared" si="4"/>
        <v>74</v>
      </c>
      <c r="F78" t="s">
        <v>319</v>
      </c>
    </row>
    <row r="79" spans="1:12" s="1" customFormat="1" x14ac:dyDescent="0.2">
      <c r="A79" s="1" t="s">
        <v>344</v>
      </c>
      <c r="B79" s="1" t="s">
        <v>345</v>
      </c>
      <c r="C79" s="1">
        <v>91898318</v>
      </c>
      <c r="D79" s="1">
        <v>91902758</v>
      </c>
      <c r="E79" s="1">
        <v>74</v>
      </c>
      <c r="F79" s="1" t="s">
        <v>341</v>
      </c>
      <c r="G79" s="1" t="s">
        <v>346</v>
      </c>
      <c r="H79" s="1" t="s">
        <v>347</v>
      </c>
      <c r="I79" s="1">
        <v>1015</v>
      </c>
      <c r="J79" s="1">
        <v>1015</v>
      </c>
      <c r="K79" s="1">
        <v>12312</v>
      </c>
      <c r="L79" s="1">
        <v>12312</v>
      </c>
    </row>
    <row r="80" spans="1:12" s="1" customFormat="1" x14ac:dyDescent="0.2">
      <c r="A80" s="1" t="s">
        <v>348</v>
      </c>
      <c r="B80" s="1" t="s">
        <v>349</v>
      </c>
      <c r="C80" s="1">
        <v>92243419</v>
      </c>
      <c r="D80" s="1">
        <v>92247859</v>
      </c>
      <c r="E80" s="1">
        <v>74</v>
      </c>
      <c r="F80" s="1" t="s">
        <v>319</v>
      </c>
      <c r="G80" s="1" t="s">
        <v>350</v>
      </c>
      <c r="H80" s="1" t="s">
        <v>351</v>
      </c>
      <c r="I80" s="1">
        <v>1076</v>
      </c>
      <c r="J80" s="1">
        <v>1076</v>
      </c>
      <c r="K80" s="1">
        <v>12373</v>
      </c>
      <c r="L80" s="1">
        <v>12373</v>
      </c>
    </row>
    <row r="81" spans="1:12" s="1" customFormat="1" x14ac:dyDescent="0.2">
      <c r="A81" s="1" t="s">
        <v>352</v>
      </c>
      <c r="B81" s="1" t="s">
        <v>353</v>
      </c>
      <c r="C81" s="1">
        <v>92588520</v>
      </c>
      <c r="D81" s="1">
        <v>92592960</v>
      </c>
      <c r="E81" s="1">
        <v>74</v>
      </c>
      <c r="F81" s="1" t="s">
        <v>319</v>
      </c>
      <c r="G81" s="1" t="s">
        <v>354</v>
      </c>
      <c r="H81" s="1" t="s">
        <v>355</v>
      </c>
      <c r="I81" s="1">
        <v>1137</v>
      </c>
      <c r="J81" s="1">
        <v>1137</v>
      </c>
      <c r="K81" s="1">
        <v>12434</v>
      </c>
      <c r="L81" s="1">
        <v>12434</v>
      </c>
    </row>
    <row r="82" spans="1:12" s="1" customFormat="1" x14ac:dyDescent="0.2">
      <c r="A82" s="1" t="s">
        <v>356</v>
      </c>
      <c r="B82" s="1" t="s">
        <v>357</v>
      </c>
      <c r="C82" s="1">
        <v>93046768</v>
      </c>
      <c r="D82" s="1">
        <v>93051208</v>
      </c>
      <c r="E82" s="1">
        <v>74</v>
      </c>
      <c r="F82" s="1" t="s">
        <v>358</v>
      </c>
      <c r="G82" s="1" t="s">
        <v>359</v>
      </c>
      <c r="H82" s="1" t="s">
        <v>360</v>
      </c>
      <c r="I82" s="1">
        <v>1218</v>
      </c>
      <c r="J82" s="1">
        <v>1218</v>
      </c>
      <c r="K82" s="1">
        <v>12515</v>
      </c>
      <c r="L82" s="1">
        <v>12515</v>
      </c>
    </row>
    <row r="83" spans="1:12" s="1" customFormat="1" x14ac:dyDescent="0.2">
      <c r="A83" s="1" t="s">
        <v>361</v>
      </c>
      <c r="B83" s="1" t="s">
        <v>362</v>
      </c>
      <c r="C83" s="1">
        <v>93561592</v>
      </c>
      <c r="D83" s="1">
        <v>93565912</v>
      </c>
      <c r="E83" s="1">
        <v>72</v>
      </c>
      <c r="F83" s="1" t="s">
        <v>319</v>
      </c>
      <c r="G83" s="1" t="s">
        <v>363</v>
      </c>
      <c r="H83" s="1" t="s">
        <v>364</v>
      </c>
      <c r="I83" s="1">
        <v>1309</v>
      </c>
      <c r="J83" s="1">
        <v>1309</v>
      </c>
      <c r="K83" s="1">
        <v>12606</v>
      </c>
      <c r="L83" s="1">
        <v>12606</v>
      </c>
    </row>
    <row r="84" spans="1:12" s="1" customFormat="1" x14ac:dyDescent="0.2">
      <c r="A84" s="1" t="s">
        <v>365</v>
      </c>
      <c r="B84" s="1" t="s">
        <v>366</v>
      </c>
      <c r="C84" s="1">
        <v>94008527</v>
      </c>
      <c r="D84" s="1">
        <v>94012907</v>
      </c>
      <c r="E84" s="1">
        <v>73</v>
      </c>
      <c r="F84" s="1" t="s">
        <v>358</v>
      </c>
      <c r="G84" s="1" t="s">
        <v>367</v>
      </c>
      <c r="H84" s="1" t="s">
        <v>368</v>
      </c>
      <c r="I84" s="1">
        <v>1</v>
      </c>
      <c r="J84" s="1">
        <v>1</v>
      </c>
      <c r="K84" s="1">
        <v>12685</v>
      </c>
      <c r="L84" s="1">
        <v>12685</v>
      </c>
    </row>
    <row r="85" spans="1:12" s="1" customFormat="1" x14ac:dyDescent="0.2">
      <c r="A85" s="1" t="s">
        <v>369</v>
      </c>
      <c r="B85" s="1" t="s">
        <v>370</v>
      </c>
      <c r="C85" s="1">
        <v>94415859</v>
      </c>
      <c r="D85" s="1">
        <v>94420239</v>
      </c>
      <c r="E85" s="1">
        <v>73</v>
      </c>
      <c r="F85" s="1" t="s">
        <v>319</v>
      </c>
      <c r="G85" s="1" t="s">
        <v>371</v>
      </c>
      <c r="H85" s="1" t="s">
        <v>372</v>
      </c>
      <c r="I85" s="1">
        <v>73</v>
      </c>
      <c r="J85" s="1">
        <v>73</v>
      </c>
      <c r="K85" s="1">
        <v>12757</v>
      </c>
      <c r="L85" s="1">
        <v>12757</v>
      </c>
    </row>
    <row r="86" spans="1:12" s="1" customFormat="1" x14ac:dyDescent="0.2">
      <c r="A86" s="1" t="s">
        <v>373</v>
      </c>
      <c r="B86" s="1" t="s">
        <v>374</v>
      </c>
      <c r="C86" s="1">
        <v>94676102</v>
      </c>
      <c r="D86" s="1">
        <v>94680482</v>
      </c>
      <c r="E86" s="1">
        <v>73</v>
      </c>
      <c r="F86" s="1" t="s">
        <v>319</v>
      </c>
      <c r="G86" s="1" t="s">
        <v>375</v>
      </c>
      <c r="H86" s="1" t="s">
        <v>376</v>
      </c>
      <c r="I86" s="1">
        <v>119</v>
      </c>
      <c r="J86" s="1">
        <v>119</v>
      </c>
      <c r="K86" s="1">
        <v>12803</v>
      </c>
      <c r="L86" s="1">
        <v>12803</v>
      </c>
    </row>
    <row r="87" spans="1:12" s="1" customFormat="1" x14ac:dyDescent="0.2">
      <c r="A87" s="1" t="s">
        <v>377</v>
      </c>
      <c r="B87" s="1" t="s">
        <v>378</v>
      </c>
      <c r="C87" s="1">
        <v>95021202</v>
      </c>
      <c r="D87" s="1">
        <v>95025582</v>
      </c>
      <c r="E87" s="1">
        <v>73</v>
      </c>
      <c r="F87" s="1" t="s">
        <v>319</v>
      </c>
      <c r="G87" s="1" t="s">
        <v>379</v>
      </c>
      <c r="H87" s="1" t="s">
        <v>380</v>
      </c>
      <c r="I87" s="1">
        <v>180</v>
      </c>
      <c r="J87" s="1">
        <v>180</v>
      </c>
      <c r="K87" s="1">
        <v>12864</v>
      </c>
      <c r="L87" s="1">
        <v>12864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7A4F2-B4F7-0240-8749-029078F0C548}">
  <dimension ref="A1:J15"/>
  <sheetViews>
    <sheetView zoomScale="130" zoomScaleNormal="130" workbookViewId="0">
      <selection activeCell="C16" sqref="C16"/>
    </sheetView>
  </sheetViews>
  <sheetFormatPr baseColWidth="10" defaultRowHeight="16" x14ac:dyDescent="0.2"/>
  <cols>
    <col min="1" max="1" width="20.1640625" bestFit="1" customWidth="1"/>
    <col min="2" max="2" width="19.83203125" bestFit="1" customWidth="1"/>
    <col min="3" max="3" width="87.33203125" bestFit="1" customWidth="1"/>
  </cols>
  <sheetData>
    <row r="1" spans="1:10" ht="19" x14ac:dyDescent="0.2">
      <c r="A1" t="s">
        <v>37</v>
      </c>
    </row>
    <row r="2" spans="1:10" s="4" customFormat="1" ht="19" x14ac:dyDescent="0.25">
      <c r="A2" s="4" t="s">
        <v>0</v>
      </c>
      <c r="B2" s="4" t="s">
        <v>1</v>
      </c>
      <c r="C2" s="4" t="s">
        <v>5</v>
      </c>
      <c r="D2" s="6" t="s">
        <v>147</v>
      </c>
      <c r="E2" s="6" t="s">
        <v>148</v>
      </c>
      <c r="F2" s="6" t="s">
        <v>145</v>
      </c>
      <c r="G2" s="6" t="s">
        <v>146</v>
      </c>
      <c r="H2" s="6" t="s">
        <v>149</v>
      </c>
      <c r="I2" s="6" t="s">
        <v>150</v>
      </c>
    </row>
    <row r="3" spans="1:10" s="1" customFormat="1" x14ac:dyDescent="0.2">
      <c r="A3" s="2" t="s">
        <v>7</v>
      </c>
      <c r="C3" s="1" t="s">
        <v>8</v>
      </c>
    </row>
    <row r="4" spans="1:10" s="1" customFormat="1" x14ac:dyDescent="0.2">
      <c r="A4" s="2" t="s">
        <v>9</v>
      </c>
      <c r="C4" s="1" t="s">
        <v>8</v>
      </c>
    </row>
    <row r="5" spans="1:10" s="1" customFormat="1" x14ac:dyDescent="0.2">
      <c r="A5" s="3" t="s">
        <v>10</v>
      </c>
      <c r="C5" s="2" t="s">
        <v>8</v>
      </c>
    </row>
    <row r="6" spans="1:10" s="1" customFormat="1" x14ac:dyDescent="0.2">
      <c r="A6" s="2" t="s">
        <v>12</v>
      </c>
      <c r="C6" s="1" t="s">
        <v>8</v>
      </c>
    </row>
    <row r="7" spans="1:10" s="1" customFormat="1" x14ac:dyDescent="0.2">
      <c r="A7" s="3" t="s">
        <v>143</v>
      </c>
      <c r="C7" s="1" t="s">
        <v>8</v>
      </c>
    </row>
    <row r="8" spans="1:10" s="1" customFormat="1" x14ac:dyDescent="0.2">
      <c r="A8" s="1" t="s">
        <v>25</v>
      </c>
      <c r="B8" s="1" t="s">
        <v>26</v>
      </c>
      <c r="C8" s="1" t="s">
        <v>27</v>
      </c>
    </row>
    <row r="9" spans="1:10" x14ac:dyDescent="0.2">
      <c r="A9" s="2" t="s">
        <v>144</v>
      </c>
      <c r="B9" s="1"/>
      <c r="C9" s="1" t="s">
        <v>8</v>
      </c>
      <c r="D9" s="1"/>
      <c r="E9" s="1"/>
      <c r="F9" s="1"/>
      <c r="G9" s="1"/>
      <c r="H9" s="1"/>
      <c r="I9" s="1"/>
      <c r="J9" s="1"/>
    </row>
    <row r="10" spans="1:10" x14ac:dyDescent="0.2">
      <c r="A10" s="1" t="s">
        <v>245</v>
      </c>
      <c r="B10" s="1" t="s">
        <v>246</v>
      </c>
      <c r="C10" s="1" t="s">
        <v>247</v>
      </c>
      <c r="D10" s="1"/>
      <c r="E10" s="1"/>
      <c r="F10" s="1"/>
      <c r="G10" s="1"/>
      <c r="H10" s="1"/>
      <c r="I10" s="1"/>
      <c r="J10" s="1"/>
    </row>
    <row r="11" spans="1:10" x14ac:dyDescent="0.2">
      <c r="A11" s="11" t="s">
        <v>296</v>
      </c>
      <c r="B11" s="11" t="s">
        <v>297</v>
      </c>
      <c r="C11" s="1" t="s">
        <v>298</v>
      </c>
      <c r="D11" s="1"/>
      <c r="E11" s="1"/>
      <c r="F11" s="1"/>
      <c r="G11" s="1"/>
      <c r="H11" s="1"/>
      <c r="I11" s="1"/>
      <c r="J11" s="1"/>
    </row>
    <row r="12" spans="1:10" x14ac:dyDescent="0.2">
      <c r="A12" s="8" t="s">
        <v>279</v>
      </c>
      <c r="B12" s="8" t="s">
        <v>280</v>
      </c>
      <c r="C12" s="8" t="s">
        <v>281</v>
      </c>
      <c r="D12" s="8"/>
      <c r="E12" s="8"/>
      <c r="F12" s="8"/>
      <c r="G12" s="8"/>
      <c r="H12" s="8"/>
      <c r="I12" s="8"/>
      <c r="J12" s="1"/>
    </row>
    <row r="13" spans="1:10" x14ac:dyDescent="0.2">
      <c r="A13" s="1" t="s">
        <v>286</v>
      </c>
      <c r="B13" s="1" t="s">
        <v>287</v>
      </c>
      <c r="C13" s="1" t="s">
        <v>282</v>
      </c>
      <c r="D13" s="1"/>
      <c r="E13" s="1"/>
      <c r="F13" s="1"/>
      <c r="G13" s="1"/>
      <c r="H13" s="1"/>
      <c r="I13" s="1"/>
      <c r="J13" s="1"/>
    </row>
    <row r="14" spans="1:10" x14ac:dyDescent="0.2">
      <c r="A14" s="1" t="s">
        <v>301</v>
      </c>
      <c r="B14" s="1" t="s">
        <v>302</v>
      </c>
      <c r="C14" s="1" t="s">
        <v>282</v>
      </c>
      <c r="D14" s="1"/>
      <c r="E14" s="1"/>
      <c r="F14" s="1"/>
      <c r="G14" s="1"/>
    </row>
    <row r="15" spans="1:10" x14ac:dyDescent="0.2">
      <c r="A15" s="1" t="s">
        <v>314</v>
      </c>
      <c r="B15" s="1" t="s">
        <v>315</v>
      </c>
      <c r="C15" s="1" t="s">
        <v>316</v>
      </c>
      <c r="D15" s="1"/>
      <c r="E15"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Spacecraft Yaw Flips</vt:lpstr>
      <vt:lpstr>Major Spacecraft Activities</vt:lpstr>
      <vt:lpstr>Major Instrument Activities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Kaitlin Harbeck</dc:creator>
  <cp:lastModifiedBy>Microsoft Office User</cp:lastModifiedBy>
  <dcterms:created xsi:type="dcterms:W3CDTF">2019-10-23T16:52:03Z</dcterms:created>
  <dcterms:modified xsi:type="dcterms:W3CDTF">2021-01-12T20:14:18Z</dcterms:modified>
</cp:coreProperties>
</file>